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17" documentId="120_S{2AC9BD13-BADA-5192-A53E-5A8FF88502F6}" xr6:coauthVersionLast="47" xr6:coauthVersionMax="47" xr10:uidLastSave="{BAC6B35E-39A8-46C3-9663-2634399865C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<sst xmlns="http://schemas.openxmlformats.org/spreadsheetml/2006/main" count="180301" uniqueCount="39135">
  <si>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</si>
  <si>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</si>
  <si>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</si>
  <si>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</si>
  <si>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</si>
  <si>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</si>
  <si>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</si>
  <si>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</si>
  <si>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</si>
  <si>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</si>
  <si>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</si>
  <si>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</si>
  <si>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</si>
  <si>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</si>
  <si>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</si>
  <si>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</si>
  <si>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</si>
  <si>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</si>
  <si>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</si>
  <si>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</si>
  <si>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</si>
  <si>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</si>
  <si>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</si>
  <si>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</si>
  <si>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</si>
  <si>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</si>
  <si>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</si>
  <si>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</si>
  <si>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</si>
  <si>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</si>
  <si>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</si>
  <si>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</si>
  <si>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</si>
  <si>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</si>
  <si>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</si>
  <si>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</si>
  <si>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</si>
  <si>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</si>
  <si>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</si>
  <si>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</si>
  <si>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</si>
  <si>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</si>
  <si>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</si>
  <si>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</si>
  <si>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</si>
  <si>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</si>
  <si>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</si>
  <si>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</si>
  <si>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</si>
  <si>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</si>
  <si>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</si>
  <si>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</si>
  <si>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</si>
  <si>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</si>
  <si>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</si>
  <si>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</si>
  <si>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</si>
  <si>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</si>
  <si>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</si>
  <si>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</si>
  <si>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</si>
  <si>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</si>
  <si>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</si>
  <si>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</si>
  <si>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</si>
  <si>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</si>
  <si>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</si>
  <si>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</si>
  <si>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</si>
  <si>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</si>
  <si>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</si>
  <si>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</si>
  <si>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</si>
  <si>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</si>
  <si>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</si>
  <si>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</si>
  <si>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</si>
  <si>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</si>
  <si>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</si>
  <si>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</si>
  <si>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</si>
  <si>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</si>
  <si>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</si>
  <si>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</si>
  <si>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</si>
  <si>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</si>
  <si>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</si>
  <si>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</si>
  <si>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</si>
  <si>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</si>
  <si>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</si>
  <si>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</si>
  <si>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</si>
  <si>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</si>
  <si>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</si>
  <si>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</si>
  <si>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</si>
  <si>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</si>
  <si>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</si>
  <si>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</si>
  <si>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</si>
  <si>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</si>
  <si>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</si>
  <si>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</si>
  <si>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</si>
  <si>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</si>
  <si>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</si>
  <si>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</si>
  <si>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</si>
  <si>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</si>
  <si>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</si>
  <si>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</si>
  <si>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</si>
  <si>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</si>
  <si>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</si>
  <si>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</si>
  <si>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</si>
  <si>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</si>
  <si>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</si>
  <si>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</si>
  <si>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</si>
  <si>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</si>
  <si>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</si>
  <si>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</si>
  <si>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</si>
  <si>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</si>
  <si>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</si>
  <si>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</si>
  <si>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</si>
  <si>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</si>
  <si>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</si>
  <si>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</si>
  <si>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</si>
  <si>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</si>
  <si>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</si>
  <si>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</si>
  <si>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</si>
  <si>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</si>
  <si>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</si>
  <si>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</si>
  <si>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</si>
  <si>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</si>
  <si>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</si>
  <si>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</si>
  <si>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</si>
  <si>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</si>
  <si>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</si>
  <si>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</si>
  <si>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</si>
  <si>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</si>
  <si>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</si>
  <si>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</si>
  <si>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</si>
  <si>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</si>
  <si>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</si>
  <si>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</si>
  <si>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</si>
  <si>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</si>
  <si>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</si>
  <si>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</si>
  <si>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</si>
  <si>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</si>
  <si>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</si>
  <si>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</si>
  <si>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</si>
  <si>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</si>
  <si>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</si>
  <si>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</si>
  <si>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</si>
  <si>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</si>
  <si>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</si>
  <si>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</si>
  <si>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</si>
  <si>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</si>
  <si>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</si>
  <si>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</si>
  <si>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</si>
  <si>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</si>
  <si>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</si>
  <si>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</si>
  <si>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</si>
  <si>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</si>
  <si>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</si>
  <si>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</si>
  <si>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</si>
  <si>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</si>
  <si>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</si>
  <si>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</si>
  <si>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</si>
  <si>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</si>
  <si>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</si>
  <si>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</si>
  <si>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</si>
  <si>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</si>
  <si>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</si>
  <si>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</si>
  <si>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</si>
  <si>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</si>
  <si>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</si>
  <si>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</si>
  <si>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</si>
  <si>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</si>
  <si>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</si>
  <si>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</si>
  <si>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</si>
  <si>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</si>
  <si>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</si>
  <si>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</si>
  <si>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</si>
  <si>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</si>
  <si>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</si>
  <si>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</si>
  <si>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</si>
  <si>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</si>
  <si>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</si>
  <si>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</si>
  <si>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</si>
  <si>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</si>
  <si>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</si>
  <si>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</si>
  <si>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</si>
  <si>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</si>
  <si>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</si>
  <si>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</si>
  <si>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</si>
  <si>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</si>
  <si>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</si>
  <si>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</si>
  <si>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</si>
  <si>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</si>
  <si>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</si>
  <si>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</si>
  <si>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</si>
  <si>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</si>
  <si>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</si>
  <si>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</si>
  <si>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</si>
  <si>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</si>
  <si>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</si>
  <si>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</si>
  <si>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</si>
  <si>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</si>
  <si>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</si>
  <si>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</si>
  <si>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</si>
  <si>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</si>
  <si>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</si>
  <si>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</si>
  <si>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</si>
  <si>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</si>
  <si>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</si>
  <si>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</si>
  <si>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</si>
  <si>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</si>
  <si>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</si>
  <si>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</si>
  <si>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</si>
  <si>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</si>
  <si>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</si>
  <si>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</si>
  <si>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</si>
  <si>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</si>
  <si>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</si>
  <si>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</si>
  <si>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</si>
  <si>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</si>
  <si>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</si>
  <si>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</si>
  <si>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</si>
  <si>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</si>
  <si>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</si>
  <si>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</si>
  <si>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</si>
  <si>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</si>
  <si>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</si>
  <si>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</si>
  <si>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</si>
  <si>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</si>
  <si>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</si>
  <si>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</si>
  <si>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</si>
  <si>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</si>
  <si>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</si>
  <si>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</si>
  <si>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</si>
  <si>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</si>
  <si>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</si>
  <si>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</si>
  <si>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</si>
  <si>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</si>
  <si>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</si>
  <si>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</si>
  <si>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</si>
  <si>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</si>
  <si>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</si>
  <si>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</si>
  <si>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</si>
  <si>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</si>
  <si>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</si>
  <si>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</si>
  <si>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</si>
  <si>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</si>
  <si>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</si>
  <si>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</si>
  <si>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</si>
  <si>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</si>
  <si>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</si>
  <si>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</si>
  <si>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</si>
  <si>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</si>
  <si>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</si>
  <si>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</si>
  <si>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</si>
  <si>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</si>
  <si>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</si>
  <si>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</si>
  <si>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</si>
  <si>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</si>
  <si>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</si>
  <si>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</si>
  <si>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</si>
  <si>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</si>
  <si>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</si>
  <si>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</si>
  <si>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</si>
  <si>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</si>
  <si>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</si>
  <si>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</si>
  <si>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</si>
  <si>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</si>
  <si>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</si>
  <si>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</si>
  <si>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</si>
  <si>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</si>
  <si>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</si>
  <si>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</si>
  <si>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</si>
  <si>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</si>
  <si>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</si>
  <si>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</si>
  <si>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</si>
  <si>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</si>
  <si>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</si>
  <si>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</si>
  <si>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</si>
  <si>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</si>
  <si>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</si>
  <si>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</si>
  <si>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</si>
  <si>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</si>
  <si>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</si>
  <si>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</si>
  <si>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</si>
  <si>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</si>
  <si>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</si>
  <si>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</si>
  <si>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</si>
  <si>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</si>
  <si>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</si>
  <si>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</si>
  <si>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</si>
  <si>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</si>
  <si>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</si>
  <si>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</si>
  <si>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</si>
  <si>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</si>
  <si>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</si>
  <si>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</si>
  <si>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</si>
  <si>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</si>
  <si>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</si>
  <si>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</si>
  <si>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</si>
  <si>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</si>
  <si>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</si>
  <si>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</si>
  <si>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</si>
  <si>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</si>
  <si>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</si>
  <si>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</si>
  <si>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</si>
  <si>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</si>
  <si>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</si>
  <si>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</si>
  <si>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</si>
  <si>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</si>
  <si>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</si>
  <si>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</si>
  <si>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</si>
  <si>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</si>
  <si>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</si>
  <si>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</si>
  <si>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</si>
  <si>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</si>
  <si>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</si>
  <si>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</si>
  <si>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</si>
  <si>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</si>
  <si>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</si>
  <si>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</si>
  <si>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</si>
  <si>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</si>
  <si>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</si>
  <si>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</si>
  <si>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</si>
  <si>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</si>
  <si>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</si>
  <si>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</si>
  <si>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</si>
  <si>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</si>
  <si>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</si>
  <si>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</si>
  <si>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</si>
  <si>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</si>
  <si>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</si>
  <si>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</si>
  <si>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</si>
  <si>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</si>
  <si>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</si>
  <si>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</si>
  <si>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</si>
  <si>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</si>
  <si>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</si>
  <si>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</si>
  <si>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</si>
  <si>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</si>
  <si>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</si>
  <si>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</si>
  <si>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</si>
  <si>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</si>
  <si>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</si>
  <si>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</si>
  <si>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</si>
  <si>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</si>
  <si>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</si>
  <si>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</si>
  <si>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</si>
  <si>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</si>
  <si>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</si>
  <si>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</si>
  <si>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</si>
  <si>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</si>
  <si>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</si>
  <si>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</si>
  <si>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</si>
  <si>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</si>
  <si>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</si>
  <si>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</si>
  <si>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</si>
  <si>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</si>
  <si>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</si>
  <si>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</si>
  <si>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</si>
  <si>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</si>
  <si>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</si>
  <si>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</si>
  <si>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</si>
  <si>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</si>
  <si>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</si>
  <si>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</si>
  <si>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</si>
  <si>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</si>
  <si>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</si>
  <si>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</si>
  <si>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</si>
  <si>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</si>
  <si>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</si>
  <si>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</si>
  <si>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</si>
  <si>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</si>
  <si>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</si>
  <si>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</si>
  <si>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</si>
  <si>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</si>
  <si>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</si>
  <si>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</si>
  <si>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</si>
  <si>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</si>
  <si>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</si>
  <si>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</si>
  <si>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</si>
  <si>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</si>
  <si>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</si>
  <si>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</si>
  <si>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</si>
  <si>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</si>
  <si>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</si>
  <si>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</si>
  <si>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</si>
  <si>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</si>
  <si>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</si>
  <si>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</si>
  <si>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</si>
  <si>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</si>
  <si>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</si>
  <si>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</si>
  <si>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</si>
  <si>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</si>
  <si>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</si>
  <si>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</si>
  <si>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</si>
  <si>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</si>
  <si>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</si>
  <si>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</si>
  <si>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</si>
  <si>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</si>
  <si>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</si>
  <si>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</si>
  <si>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</si>
  <si>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</si>
  <si>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</si>
  <si>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</si>
  <si>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</si>
  <si>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</si>
  <si>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</si>
  <si>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</si>
  <si>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</si>
  <si>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</si>
  <si>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</si>
  <si>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</si>
  <si>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</si>
  <si>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</si>
  <si>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</si>
  <si>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</si>
  <si>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</si>
  <si>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</si>
  <si>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</si>
  <si>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</si>
  <si>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</si>
  <si>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</si>
  <si>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</si>
  <si>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</si>
  <si>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</si>
  <si>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</si>
  <si>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</si>
  <si>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</si>
  <si>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</si>
  <si>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</si>
  <si>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</si>
  <si>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</si>
  <si>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</si>
  <si>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</si>
  <si>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</si>
  <si>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</si>
  <si>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</si>
  <si>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</si>
  <si>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</si>
  <si>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</si>
  <si>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</si>
  <si>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</si>
  <si>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</si>
  <si>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</si>
  <si>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</si>
  <si>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</si>
  <si>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</si>
  <si>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</si>
  <si>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</si>
  <si>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</si>
  <si>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</si>
  <si>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</si>
  <si>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</si>
  <si>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</si>
  <si>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</si>
  <si>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</si>
  <si>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</si>
  <si>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</si>
  <si>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</si>
  <si>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</si>
  <si>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</si>
  <si>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</si>
  <si>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</si>
  <si>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</si>
  <si>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</si>
  <si>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</si>
  <si>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</si>
  <si>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</si>
  <si>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</si>
  <si>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</si>
  <si>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</si>
  <si>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</si>
  <si>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</si>
  <si>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</si>
  <si>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</si>
  <si>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</si>
  <si>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</si>
  <si>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</si>
  <si>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</si>
  <si>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</si>
  <si>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</si>
  <si>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</si>
  <si>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</si>
  <si>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</si>
  <si>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</si>
  <si>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</si>
  <si>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</si>
  <si>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</si>
  <si>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</si>
  <si>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</si>
  <si>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</si>
  <si>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</si>
  <si>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</si>
  <si>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</si>
  <si>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</si>
  <si>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</si>
  <si>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</si>
  <si>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</si>
  <si>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</si>
  <si>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</si>
  <si>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</si>
  <si>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</si>
  <si>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</si>
  <si>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</si>
  <si>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</si>
  <si>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</si>
  <si>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</si>
  <si>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</si>
  <si>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</si>
  <si>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</si>
  <si>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</si>
  <si>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</si>
  <si>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</si>
  <si>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</si>
  <si>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</si>
  <si>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</si>
  <si>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</si>
  <si>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</si>
  <si>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</si>
  <si>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</si>
  <si>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</si>
  <si>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</si>
  <si>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</si>
  <si>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</si>
  <si>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</si>
  <si>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</si>
  <si>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</si>
  <si>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</si>
  <si>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</si>
  <si>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</si>
  <si>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</si>
  <si>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</si>
  <si>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</si>
  <si>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</si>
  <si>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</si>
  <si>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</si>
  <si>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</si>
  <si>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</si>
  <si>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</si>
  <si>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</si>
  <si>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</si>
  <si>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</si>
  <si>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</si>
  <si>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</si>
  <si>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</si>
  <si>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</si>
  <si>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</si>
  <si>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</si>
  <si>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</si>
  <si>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</si>
  <si>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</si>
  <si>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</si>
  <si>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</si>
  <si>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</si>
  <si>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</si>
  <si>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</si>
  <si>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</si>
  <si>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</si>
  <si>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</si>
  <si>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</si>
  <si>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</si>
  <si>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</si>
  <si>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</si>
  <si>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</si>
  <si>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</si>
  <si>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</si>
  <si>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</si>
  <si>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</si>
  <si>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</si>
  <si>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</si>
  <si>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</si>
  <si>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</si>
  <si>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</si>
  <si>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</si>
  <si>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</si>
  <si>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</si>
  <si>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</si>
  <si>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</si>
  <si>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</si>
  <si>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</si>
  <si>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</si>
  <si>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</si>
  <si>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</si>
  <si>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</si>
  <si>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</si>
  <si>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</si>
  <si>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</si>
  <si>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</si>
  <si>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</si>
  <si>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</si>
  <si>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</si>
  <si>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</si>
  <si>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</si>
  <si>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</si>
  <si>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</si>
  <si>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</si>
  <si>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</si>
  <si>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</si>
  <si>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</si>
  <si>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</si>
  <si>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</si>
  <si>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</si>
  <si>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</si>
  <si>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</si>
  <si>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</si>
  <si>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</si>
  <si>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</si>
  <si>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</si>
  <si>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</si>
  <si>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</si>
  <si>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</si>
  <si>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</si>
  <si>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</si>
  <si>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</si>
  <si>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</si>
  <si>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</si>
  <si>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</si>
  <si>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</si>
  <si>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</si>
  <si>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</si>
  <si>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</si>
  <si>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</si>
  <si>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</si>
  <si>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</si>
  <si>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</si>
  <si>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</si>
  <si>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</si>
  <si>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</si>
  <si>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</si>
  <si>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</si>
  <si>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</si>
  <si>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</si>
  <si>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</si>
  <si>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</si>
  <si>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</si>
  <si>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</si>
  <si>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</si>
  <si>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</si>
  <si>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</si>
  <si>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</si>
  <si>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</si>
  <si>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</si>
  <si>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</si>
  <si>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</si>
  <si>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</si>
  <si>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</si>
  <si>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</si>
  <si>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</si>
  <si>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</si>
  <si>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</si>
  <si>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</si>
  <si>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</si>
  <si>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</si>
  <si>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</si>
  <si>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</si>
  <si>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</si>
  <si>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</si>
  <si>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</si>
  <si>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</si>
  <si>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</si>
  <si>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</si>
  <si>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</si>
  <si>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</si>
  <si>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</si>
  <si>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</si>
  <si>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</si>
  <si>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</si>
  <si>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</si>
  <si>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</si>
  <si>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</si>
  <si>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</si>
  <si>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</si>
  <si>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</si>
  <si>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</si>
  <si>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</si>
  <si>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</si>
  <si>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</si>
  <si>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</si>
  <si>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</si>
  <si>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</si>
  <si>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</si>
  <si>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</si>
  <si>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</si>
  <si>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</si>
  <si>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</si>
  <si>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</si>
  <si>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</si>
  <si>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</si>
  <si>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</si>
  <si>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</si>
  <si>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</si>
  <si>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</si>
  <si>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</si>
  <si>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</si>
  <si>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</si>
  <si>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</si>
  <si>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</si>
  <si>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</si>
  <si>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</si>
  <si>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</si>
  <si>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</si>
  <si>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</si>
  <si>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</si>
  <si>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</si>
  <si>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</si>
  <si>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</si>
  <si>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</si>
  <si>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</si>
  <si>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</si>
  <si>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</si>
  <si>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</si>
  <si>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</si>
  <si>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</si>
  <si>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</si>
  <si>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</si>
  <si>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</si>
  <si>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</si>
  <si>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</si>
  <si>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</si>
  <si>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</si>
  <si>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</si>
  <si>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</si>
  <si>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</si>
  <si>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</si>
  <si>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</si>
  <si>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</si>
  <si>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</si>
  <si>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</si>
  <si>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</si>
  <si>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</si>
  <si>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</si>
  <si>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</si>
  <si>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</si>
  <si>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</si>
  <si>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</si>
  <si>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</si>
  <si>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</si>
  <si>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</si>
  <si>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</si>
  <si>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</si>
  <si>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</si>
  <si>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</si>
  <si>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</si>
  <si>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</si>
  <si>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</si>
  <si>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</si>
  <si>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</si>
  <si>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</si>
  <si>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</si>
  <si>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</si>
  <si>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</si>
  <si>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</si>
  <si>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</si>
  <si>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</si>
  <si>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</si>
  <si>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</si>
  <si>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</si>
  <si>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</si>
  <si>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</si>
  <si>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</si>
  <si>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</si>
  <si>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</si>
  <si>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</si>
  <si>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</si>
  <si>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</si>
  <si>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</si>
  <si>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</si>
  <si>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</si>
  <si>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</si>
  <si>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</si>
  <si>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</si>
  <si>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</si>
  <si>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</si>
  <si>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</si>
  <si>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</si>
  <si>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</si>
  <si>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</si>
  <si>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</si>
  <si>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</si>
  <si>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</si>
  <si>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</si>
  <si>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</si>
  <si>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</si>
  <si>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</si>
  <si>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</si>
  <si>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</si>
  <si>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</si>
  <si>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</si>
  <si>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</si>
  <si>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</si>
  <si>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</si>
  <si>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</si>
  <si>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</si>
  <si>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</si>
  <si>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</si>
  <si>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</si>
  <si>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</si>
  <si>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</si>
  <si>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</si>
  <si>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</si>
  <si>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</si>
  <si>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</si>
  <si>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</si>
  <si>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</si>
  <si>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</si>
  <si>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</si>
  <si>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</si>
  <si>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</si>
  <si>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</si>
  <si>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</si>
  <si>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</si>
  <si>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</si>
  <si>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</si>
  <si>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</si>
  <si>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</si>
  <si>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</si>
  <si>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</si>
  <si>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</si>
  <si>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</si>
  <si>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</si>
  <si>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</si>
  <si>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</si>
  <si>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</si>
  <si>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</si>
  <si>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</si>
  <si>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</si>
  <si>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</si>
  <si>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</si>
  <si>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</si>
  <si>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</si>
  <si>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</si>
  <si>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</si>
  <si>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</si>
  <si>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</si>
  <si>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</si>
  <si>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</si>
  <si>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</si>
  <si>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</si>
  <si>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</si>
  <si>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</si>
  <si>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</si>
  <si>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</si>
  <si>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</si>
  <si>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</si>
  <si>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</si>
  <si>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</si>
  <si>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</si>
  <si>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</si>
  <si>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</si>
  <si>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</si>
  <si>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</si>
  <si>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</si>
  <si>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</si>
  <si>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</si>
  <si>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</si>
  <si>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</si>
  <si>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</si>
  <si>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</si>
  <si>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</si>
  <si>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</si>
  <si>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</si>
  <si>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</si>
  <si>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</si>
  <si>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</si>
  <si>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</si>
  <si>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</si>
  <si>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</si>
  <si>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</si>
  <si>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</si>
  <si>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</si>
  <si>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</si>
  <si>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</si>
  <si>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</si>
  <si>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</si>
  <si>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</si>
  <si>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</si>
  <si>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</si>
  <si>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</si>
  <si>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</si>
  <si>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</si>
  <si>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</si>
  <si>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</si>
  <si>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</si>
  <si>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</si>
  <si>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</si>
  <si>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</si>
  <si>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</si>
  <si>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</si>
  <si>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</si>
  <si>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</si>
  <si>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</si>
  <si>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</si>
  <si>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</si>
  <si>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</si>
  <si>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</si>
  <si>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</si>
  <si>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</si>
  <si>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</si>
  <si>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</si>
  <si>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</si>
  <si>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</si>
  <si>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</si>
  <si>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</si>
  <si>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</si>
  <si>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</si>
  <si>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</si>
  <si>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</si>
  <si>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</si>
  <si>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</si>
  <si>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</si>
  <si>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</si>
  <si>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</si>
  <si>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</si>
  <si>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</si>
  <si>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</si>
  <si>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</si>
  <si>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</si>
  <si>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</si>
  <si>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</si>
  <si>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</si>
  <si>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</si>
  <si>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</si>
  <si>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</si>
  <si>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</si>
  <si>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</si>
  <si>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</si>
  <si>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</si>
  <si>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</si>
  <si>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</si>
  <si>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</si>
  <si>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</si>
  <si>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</si>
  <si>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</si>
  <si>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</si>
  <si>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</si>
  <si>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</si>
  <si>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</si>
  <si>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</si>
  <si>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</si>
  <si>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</si>
  <si>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</si>
  <si>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</si>
  <si>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</si>
  <si>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</si>
  <si>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</si>
  <si>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</si>
  <si>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</si>
  <si>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</si>
  <si>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</si>
  <si>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</si>
  <si>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</si>
  <si>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</si>
  <si>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</si>
  <si>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</si>
  <si>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</si>
  <si>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</si>
  <si>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</si>
  <si>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</si>
  <si>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</si>
  <si>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</si>
  <si>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</si>
  <si>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</si>
  <si>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</si>
  <si>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</si>
  <si>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</si>
  <si>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</si>
  <si>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</si>
  <si>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</si>
  <si>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</si>
  <si>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</si>
  <si>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</si>
  <si>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</si>
  <si>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</si>
  <si>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</si>
  <si>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</si>
  <si>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</si>
  <si>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</si>
  <si>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</si>
  <si>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</si>
  <si>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</si>
  <si>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</si>
  <si>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</si>
  <si>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</si>
  <si>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</si>
  <si>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</si>
  <si>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</si>
  <si>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</si>
  <si>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</si>
  <si>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</si>
  <si>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</si>
  <si>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</si>
  <si>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</si>
  <si>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</si>
  <si>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</si>
  <si>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</si>
  <si>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</si>
  <si>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</si>
  <si>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</si>
  <si>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</si>
  <si>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</si>
  <si>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</si>
  <si>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</si>
  <si>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</si>
  <si>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</si>
  <si>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</si>
  <si>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</si>
  <si>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</si>
  <si>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</si>
  <si>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</si>
  <si>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</si>
  <si>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</si>
  <si>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</si>
  <si>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</si>
  <si>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</si>
  <si>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</si>
  <si>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</si>
  <si>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</si>
  <si>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</si>
  <si>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</si>
  <si>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</si>
  <si>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</si>
  <si>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</si>
  <si>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</si>
  <si>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</si>
  <si>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</si>
  <si>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</si>
  <si>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</si>
  <si>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</si>
  <si>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</si>
  <si>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</si>
  <si>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</si>
  <si>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</si>
  <si>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</si>
  <si>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</si>
  <si>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</si>
  <si>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</si>
  <si>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</si>
  <si>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</si>
  <si>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</si>
  <si>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</si>
  <si>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</si>
  <si>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</si>
  <si>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</si>
  <si>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</si>
  <si>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</si>
  <si>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</si>
  <si>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</si>
  <si>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</si>
  <si>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</si>
  <si>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</si>
  <si>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</si>
  <si>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</si>
  <si>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</si>
  <si>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</si>
  <si>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</si>
  <si>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</si>
  <si>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</si>
  <si>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</si>
  <si>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</si>
  <si>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</si>
  <si>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</si>
  <si>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</si>
  <si>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</si>
  <si>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</si>
  <si>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</si>
  <si>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</si>
  <si>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</si>
  <si>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</si>
  <si>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</si>
  <si>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</si>
  <si>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</si>
  <si>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</si>
  <si>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</si>
  <si>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</si>
  <si>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</si>
  <si>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</si>
  <si>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</si>
  <si>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</si>
  <si>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</si>
  <si>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</si>
  <si>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</si>
  <si>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</si>
  <si>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</si>
  <si>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</si>
  <si>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</si>
  <si>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</si>
  <si>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</si>
  <si>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</si>
  <si>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</si>
  <si>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</si>
  <si>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</si>
  <si>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</si>
  <si>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</si>
  <si>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</si>
  <si>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</si>
  <si>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</si>
  <si>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</si>
  <si>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</si>
  <si>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</si>
  <si>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</si>
  <si>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</si>
  <si>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</si>
  <si>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</si>
  <si>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</si>
  <si>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</si>
  <si>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</si>
  <si>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</si>
  <si>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</si>
  <si>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</si>
  <si>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</si>
  <si>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</si>
  <si>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</si>
  <si>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</si>
  <si>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</si>
  <si>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</si>
  <si>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</si>
  <si>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</si>
  <si>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</si>
  <si>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</si>
  <si>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</si>
  <si>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</si>
  <si>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</si>
  <si>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</si>
  <si>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</si>
  <si>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</si>
  <si>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</si>
  <si>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</si>
  <si>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</si>
  <si>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</si>
  <si>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</si>
  <si>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</si>
  <si>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</si>
  <si>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</si>
  <si>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</si>
  <si>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</si>
  <si>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</si>
  <si>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</si>
  <si>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</si>
  <si>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</si>
  <si>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</si>
  <si>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</si>
  <si>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</si>
  <si>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</si>
  <si>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</si>
  <si>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</si>
  <si>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</si>
  <si>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</si>
  <si>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</si>
  <si>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</si>
  <si>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</si>
  <si>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</si>
  <si>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</si>
  <si>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</si>
  <si>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</si>
  <si>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</si>
  <si>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</si>
  <si>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</si>
  <si>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</si>
  <si>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</si>
  <si>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</si>
  <si>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</si>
  <si>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</si>
  <si>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</si>
  <si>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</si>
  <si>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</si>
  <si>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</si>
  <si>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</si>
  <si>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</si>
  <si>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</si>
  <si>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</si>
  <si>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</si>
  <si>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</si>
  <si>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</si>
  <si>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</si>
  <si>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</si>
  <si>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</si>
  <si>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</si>
  <si>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</si>
  <si>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</si>
  <si>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</si>
  <si>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</si>
  <si>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</si>
  <si>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</si>
  <si>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</si>
  <si>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</si>
  <si>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</si>
  <si>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</si>
  <si>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</si>
  <si>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</si>
  <si>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</si>
  <si>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</si>
  <si>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</si>
  <si>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</si>
  <si>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</si>
  <si>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</si>
  <si>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</si>
  <si>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</si>
  <si>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</si>
  <si>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</si>
  <si>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</si>
  <si>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</si>
  <si>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</si>
  <si>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</si>
  <si>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</si>
  <si>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</si>
  <si>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</si>
  <si>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</si>
  <si>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</si>
  <si>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</si>
  <si>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</si>
  <si>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</si>
  <si>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</si>
  <si>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</si>
  <si>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</si>
  <si>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</si>
  <si>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</si>
  <si>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</si>
  <si>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</si>
  <si>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</si>
  <si>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</si>
  <si>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</si>
  <si>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</si>
  <si>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</si>
  <si>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</si>
  <si>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</si>
  <si>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</si>
  <si>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</si>
  <si>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</si>
  <si>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</si>
  <si>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</si>
  <si>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</si>
  <si>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</si>
  <si>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</si>
  <si>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</si>
  <si>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</si>
  <si>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</si>
  <si>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</si>
  <si>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</si>
  <si>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</si>
  <si>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</si>
  <si>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</si>
  <si>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</si>
  <si>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</si>
  <si>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</si>
  <si>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</si>
  <si>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</si>
  <si>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</si>
  <si>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</si>
  <si>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</si>
  <si>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</si>
  <si>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</si>
  <si>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</si>
  <si>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</si>
  <si>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</si>
  <si>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</si>
  <si>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</si>
  <si>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</si>
  <si>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</si>
  <si>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</si>
  <si>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</si>
  <si>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</si>
  <si>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</si>
  <si>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</si>
  <si>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</si>
  <si>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</si>
  <si>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</si>
  <si>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</si>
  <si>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</si>
  <si>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</si>
  <si>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</si>
  <si>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</si>
  <si>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</si>
  <si>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</si>
  <si>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</si>
  <si>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</si>
  <si>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</si>
  <si>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</si>
  <si>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</si>
  <si>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</si>
  <si>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</si>
  <si>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</si>
  <si>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</si>
  <si>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</si>
  <si>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</si>
  <si>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</si>
  <si>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</si>
  <si>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</si>
  <si>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</si>
  <si>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</si>
  <si>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</si>
  <si>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</si>
  <si>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</si>
  <si>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</si>
  <si>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</si>
  <si>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</si>
  <si>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</si>
  <si>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</si>
  <si>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</si>
  <si>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</si>
  <si>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</si>
  <si>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</si>
  <si>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</si>
  <si>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</si>
  <si>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</si>
  <si>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</si>
  <si>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</si>
  <si>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</si>
  <si>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</si>
  <si>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</si>
  <si>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</si>
  <si>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</si>
  <si>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</si>
  <si>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</si>
  <si>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</si>
  <si>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</si>
  <si>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</si>
  <si>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</si>
  <si>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</si>
  <si>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</si>
  <si>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</si>
  <si>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</si>
  <si>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</si>
  <si>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</si>
  <si>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</si>
  <si>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</si>
  <si>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</si>
  <si>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</si>
  <si>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</si>
  <si>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</si>
  <si>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</si>
  <si>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</si>
  <si>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</si>
  <si>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</si>
  <si>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</si>
  <si>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</si>
  <si>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</si>
  <si>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</si>
  <si>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</si>
  <si>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</si>
  <si>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</si>
  <si>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</si>
  <si>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</si>
  <si>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</si>
  <si>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</si>
  <si>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</si>
  <si>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</si>
  <si>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</si>
  <si>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</si>
  <si>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</si>
  <si>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</si>
  <si>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</si>
  <si>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</si>
  <si>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</si>
  <si>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</si>
  <si>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</si>
  <si>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</si>
  <si>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</si>
  <si>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</si>
  <si>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</si>
  <si>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</si>
  <si>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</si>
  <si>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</si>
  <si>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</si>
  <si>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</si>
  <si>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</si>
  <si>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</si>
  <si>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</si>
  <si>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</si>
  <si>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</si>
  <si>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</si>
  <si>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</si>
  <si>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</si>
  <si>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</si>
  <si>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</si>
  <si>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</si>
  <si>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</si>
  <si>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</si>
  <si>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</si>
  <si>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</si>
  <si>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</si>
  <si>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</si>
  <si>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</si>
  <si>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</si>
  <si>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</si>
  <si>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</si>
  <si>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</si>
  <si>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</si>
  <si>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</si>
  <si>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</si>
  <si>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</si>
  <si>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</si>
  <si>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</si>
  <si>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</si>
  <si>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</si>
  <si>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</si>
  <si>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</si>
  <si>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</si>
  <si>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</si>
  <si>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</si>
  <si>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</si>
  <si>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</si>
  <si>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</si>
  <si>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</si>
  <si>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</si>
  <si>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</si>
  <si>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</si>
  <si>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</si>
  <si>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</si>
  <si>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</si>
  <si>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</si>
  <si>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</si>
  <si>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</si>
  <si>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</si>
  <si>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</si>
  <si>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</si>
  <si>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</si>
  <si>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</si>
  <si>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</si>
  <si>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</si>
  <si>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</si>
  <si>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</si>
  <si>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</si>
  <si>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</si>
  <si>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</si>
  <si>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</si>
  <si>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</si>
  <si>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</si>
  <si>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</si>
  <si>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</si>
  <si>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</si>
  <si>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</si>
  <si>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</si>
  <si>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</si>
  <si>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</si>
  <si>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</si>
  <si>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</si>
  <si>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</si>
  <si>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</si>
  <si>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</si>
  <si>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</si>
  <si>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</si>
  <si>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</si>
  <si>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</si>
  <si>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</si>
  <si>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</si>
  <si>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</si>
  <si>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</si>
  <si>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</si>
  <si>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</si>
  <si>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</si>
  <si>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</si>
  <si>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</si>
  <si>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</si>
  <si>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</si>
  <si>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</si>
  <si>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</si>
  <si>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</si>
  <si>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</si>
  <si>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</si>
  <si>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</si>
  <si>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</si>
  <si>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</si>
  <si>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</si>
  <si>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</si>
  <si>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</si>
  <si>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</si>
  <si>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</si>
  <si>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</si>
  <si>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</si>
  <si>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</si>
  <si>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</si>
  <si>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</si>
  <si>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</si>
  <si>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</si>
  <si>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</si>
  <si>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</si>
  <si>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</si>
  <si>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</si>
  <si>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</si>
  <si>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</si>
  <si>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</si>
  <si>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</si>
  <si>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</si>
  <si>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</si>
  <si>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</si>
  <si>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</si>
  <si>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</si>
  <si>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</si>
  <si>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</si>
  <si>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</si>
  <si>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</si>
  <si>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</si>
  <si>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</si>
  <si>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</si>
  <si>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</si>
  <si>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</si>
  <si>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</si>
  <si>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</si>
  <si>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</si>
  <si>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</si>
  <si>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</si>
  <si>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</si>
  <si>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</si>
  <si>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</si>
  <si>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</si>
  <si>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</si>
  <si>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</si>
  <si>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</si>
  <si>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</si>
  <si>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</si>
  <si>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</si>
  <si>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</si>
  <si>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</si>
  <si>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</si>
  <si>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</si>
  <si>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</si>
  <si>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</si>
  <si>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</si>
  <si>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</si>
  <si>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</si>
  <si>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</si>
  <si>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</si>
  <si>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</si>
  <si>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</si>
  <si>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</si>
  <si>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</si>
  <si>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</si>
  <si>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</si>
  <si>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</si>
  <si>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</si>
  <si>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</si>
  <si>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</si>
  <si>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</si>
  <si>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</si>
  <si>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</si>
  <si>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</si>
  <si>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</si>
  <si>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</si>
  <si>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</si>
  <si>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</si>
  <si>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</si>
  <si>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</si>
  <si>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</si>
  <si>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</si>
  <si>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</si>
  <si>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</si>
  <si>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</si>
  <si>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</si>
  <si>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</si>
  <si>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</si>
  <si>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</si>
  <si>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</si>
  <si>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</si>
  <si>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</si>
  <si>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</si>
  <si>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</si>
  <si>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</si>
  <si>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</si>
  <si>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</si>
  <si>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</si>
  <si>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</si>
  <si>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</si>
  <si>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</si>
  <si>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</si>
  <si>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</si>
  <si>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</si>
  <si>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</si>
  <si>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</si>
  <si>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</si>
  <si>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</si>
  <si>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</si>
  <si>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</si>
  <si>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</si>
  <si>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</si>
  <si>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</si>
  <si>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</si>
  <si>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</si>
  <si>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</si>
  <si>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</si>
  <si>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</si>
  <si>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</si>
  <si>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</si>
  <si>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</si>
  <si>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</si>
  <si>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</si>
  <si>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</si>
  <si>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</si>
  <si>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</si>
  <si>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</si>
  <si>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</si>
  <si>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</si>
  <si>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</si>
  <si>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</si>
  <si>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</si>
  <si>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</si>
  <si>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</si>
  <si>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</si>
  <si>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</si>
  <si>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</si>
  <si>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</si>
  <si>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</si>
  <si>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</si>
  <si>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</si>
  <si>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</si>
  <si>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</si>
  <si>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</si>
  <si>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</si>
  <si>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</si>
  <si>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</si>
  <si>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</si>
  <si>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</si>
  <si>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</si>
  <si>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</si>
  <si>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</si>
  <si>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</si>
  <si>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</si>
  <si>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</si>
  <si>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</si>
  <si>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</si>
  <si>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</si>
  <si>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</si>
  <si>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</si>
  <si>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</si>
  <si>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</si>
  <si>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</si>
  <si>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</si>
  <si>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</si>
  <si>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</si>
  <si>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</si>
  <si>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</si>
  <si>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</si>
  <si>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</si>
  <si>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</si>
  <si>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</si>
  <si>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</si>
  <si>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</si>
  <si>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</si>
  <si>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</si>
  <si>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</si>
  <si>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</si>
  <si>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</si>
  <si>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</si>
  <si>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</si>
  <si>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</si>
  <si>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</si>
  <si>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</si>
  <si>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</si>
  <si>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</si>
  <si>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</si>
  <si>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</si>
  <si>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</si>
  <si>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</si>
  <si>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</si>
  <si>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</si>
  <si>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</si>
  <si>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</si>
  <si>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</si>
  <si>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</si>
  <si>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</si>
  <si>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</si>
  <si>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</si>
  <si>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</si>
  <si>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</si>
  <si>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</si>
  <si>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</si>
  <si>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</si>
  <si>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</si>
  <si>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</si>
  <si>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</si>
  <si>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</si>
  <si>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</si>
  <si>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</si>
  <si>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</si>
  <si>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</si>
  <si>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</si>
  <si>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</si>
  <si>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</si>
  <si>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</si>
  <si>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</si>
  <si>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</si>
  <si>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</si>
  <si>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</si>
  <si>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</si>
  <si>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</si>
  <si>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</si>
  <si>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</si>
  <si>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</si>
  <si>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</si>
  <si>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</si>
  <si>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</si>
  <si>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</si>
  <si>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</si>
  <si>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</si>
  <si>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</si>
  <si>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</si>
  <si>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</si>
  <si>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</si>
  <si>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</si>
  <si>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</si>
  <si>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</si>
  <si>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</si>
  <si>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</si>
  <si>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</si>
  <si>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</si>
  <si>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</si>
  <si>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</si>
  <si>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</si>
  <si>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</si>
  <si>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</si>
  <si>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</si>
  <si>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</si>
  <si>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</si>
  <si>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</si>
  <si>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</si>
  <si>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</si>
  <si>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</si>
  <si>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</si>
  <si>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</si>
  <si>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</si>
  <si>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</si>
  <si>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</si>
  <si>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</si>
  <si>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</si>
  <si>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</si>
  <si>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</si>
  <si>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</si>
  <si>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</si>
  <si>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</si>
  <si>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</si>
  <si>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</si>
  <si>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</si>
  <si>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</si>
  <si>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</si>
  <si>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</si>
  <si>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</si>
  <si>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</si>
  <si>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</si>
  <si>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</si>
  <si>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</si>
  <si>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</si>
  <si>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</si>
  <si>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</si>
  <si>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</si>
  <si>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</si>
  <si>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</si>
  <si>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</si>
  <si>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</si>
  <si>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</si>
  <si>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</si>
  <si>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</si>
  <si>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</si>
  <si>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</si>
  <si>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</si>
  <si>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</si>
  <si>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</si>
  <si>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</si>
  <si>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</si>
  <si>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</si>
  <si>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</si>
  <si>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</si>
  <si>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</si>
  <si>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</si>
  <si>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</si>
  <si>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</si>
  <si>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</si>
  <si>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</si>
  <si>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</si>
  <si>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</si>
  <si>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</si>
  <si>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</si>
  <si>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</si>
  <si>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</si>
  <si>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</si>
  <si>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</si>
  <si>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</si>
  <si>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</si>
  <si>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</si>
  <si>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</si>
  <si>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</si>
  <si>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</si>
  <si>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</si>
  <si>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</si>
  <si>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</si>
  <si>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</si>
  <si>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</si>
  <si>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</si>
  <si>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</si>
  <si>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</si>
  <si>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</si>
  <si>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</si>
  <si>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</si>
  <si>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</si>
  <si>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</si>
  <si>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</si>
  <si>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</si>
  <si>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</si>
  <si>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</si>
  <si>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</si>
  <si>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</si>
  <si>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</si>
  <si>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</si>
  <si>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</si>
  <si>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</si>
  <si>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</si>
  <si>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</si>
  <si>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</si>
  <si>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</si>
  <si>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</si>
  <si>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</si>
  <si>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</si>
  <si>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</si>
  <si>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</si>
  <si>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</si>
  <si>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</si>
  <si>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</si>
  <si>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</si>
  <si>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</si>
  <si>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</si>
  <si>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</si>
  <si>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</si>
  <si>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</si>
  <si>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</si>
  <si>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</si>
  <si>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</si>
  <si>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</si>
  <si>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</si>
  <si>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</si>
  <si>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</si>
  <si>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</si>
  <si>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</si>
  <si>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</si>
  <si>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</si>
  <si>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</si>
  <si>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</si>
  <si>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</si>
  <si>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</si>
  <si>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</si>
  <si>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</si>
  <si>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</si>
  <si>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</si>
  <si>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</si>
  <si>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</si>
  <si>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</si>
  <si>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</si>
  <si>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</si>
  <si>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</si>
  <si>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</si>
  <si>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</si>
  <si>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</si>
  <si>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</si>
  <si>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</si>
  <si>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</si>
  <si>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</si>
  <si>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</si>
  <si>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</si>
  <si>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</si>
  <si>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</si>
  <si>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</si>
  <si>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</si>
  <si>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</si>
  <si>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</si>
  <si>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</si>
  <si>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</si>
  <si>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</si>
  <si>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</si>
  <si>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</si>
  <si>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</si>
  <si>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</si>
  <si>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</si>
  <si>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</si>
  <si>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</si>
  <si>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</si>
  <si>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</si>
  <si>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</si>
  <si>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</si>
  <si>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</si>
  <si>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</si>
  <si>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</si>
  <si>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</si>
  <si>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</si>
  <si>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</si>
  <si>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</si>
  <si>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</si>
  <si>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</si>
  <si>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</si>
  <si>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</si>
  <si>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</si>
  <si>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</si>
  <si>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</si>
  <si>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</si>
  <si>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</si>
  <si>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</si>
  <si>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</si>
  <si>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</si>
  <si>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</si>
  <si>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</si>
  <si>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</si>
  <si>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</si>
  <si>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</si>
  <si>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</si>
  <si>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</si>
  <si>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</si>
  <si>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</si>
  <si>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</si>
  <si>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</si>
  <si>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</si>
  <si>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</si>
  <si>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</si>
  <si>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</si>
  <si>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</si>
  <si>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</si>
  <si>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</si>
  <si>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</si>
  <si>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</si>
  <si>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</si>
  <si>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</si>
  <si>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</si>
  <si>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</si>
  <si>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</si>
  <si>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</si>
  <si>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</si>
  <si>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</si>
  <si>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</si>
  <si>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</si>
  <si>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</si>
  <si>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</si>
  <si>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</si>
  <si>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</si>
  <si>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</si>
  <si>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</si>
  <si>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</si>
  <si>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</si>
  <si>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</si>
  <si>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</si>
  <si>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</si>
  <si>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</si>
  <si>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</si>
  <si>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</si>
  <si>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</si>
  <si>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</si>
  <si>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</si>
  <si>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</si>
  <si>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</si>
  <si>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</si>
  <si>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</si>
  <si>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</si>
  <si>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</si>
  <si>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</si>
  <si>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</si>
  <si>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</si>
  <si>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</si>
  <si>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</si>
  <si>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</si>
  <si>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</si>
  <si>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</si>
  <si>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</si>
  <si>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</si>
  <si>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</si>
  <si>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</si>
  <si>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</si>
  <si>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</si>
  <si>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</si>
  <si>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</si>
  <si>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</si>
  <si>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</si>
  <si>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</si>
  <si>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</si>
  <si>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</si>
  <si>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</si>
  <si>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</si>
  <si>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</si>
  <si>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</si>
  <si>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</si>
  <si>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</si>
  <si>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</si>
  <si>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</si>
  <si>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</si>
  <si>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</si>
  <si>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</si>
  <si>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</si>
  <si>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</si>
  <si>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</si>
  <si>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</si>
  <si>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</si>
  <si>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</si>
  <si>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</si>
  <si>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</si>
  <si>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</si>
  <si>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</si>
  <si>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</si>
  <si>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</si>
  <si>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</si>
  <si>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</si>
  <si>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</si>
  <si>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</si>
  <si>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</si>
  <si>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</si>
  <si>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</si>
  <si>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</si>
  <si>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</si>
  <si>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</si>
  <si>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</si>
  <si>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</si>
  <si>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</si>
  <si>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</si>
  <si>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</si>
  <si>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</si>
  <si>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</si>
  <si>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</si>
  <si>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</si>
  <si>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</si>
  <si>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</si>
  <si>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</si>
  <si>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</si>
  <si>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</si>
  <si>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</si>
  <si>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</si>
  <si>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</si>
  <si>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</si>
  <si>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</si>
  <si>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</si>
  <si>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</si>
  <si>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</si>
  <si>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</si>
  <si>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</si>
  <si>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</si>
  <si>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</si>
  <si>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</si>
  <si>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</si>
  <si>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</si>
  <si>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</si>
  <si>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</si>
  <si>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</si>
  <si>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</si>
  <si>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</si>
  <si>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</si>
  <si>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</si>
  <si>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</si>
  <si>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</si>
  <si>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</si>
  <si>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</si>
  <si>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</si>
  <si>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</si>
  <si>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</si>
  <si>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</si>
  <si>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</si>
  <si>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</si>
  <si>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</si>
  <si>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</si>
  <si>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</si>
  <si>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</si>
  <si>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</si>
  <si>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</si>
  <si>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</si>
  <si>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</si>
  <si>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</si>
  <si>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</si>
  <si>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</si>
  <si>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</si>
  <si>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</si>
  <si>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</si>
  <si>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</si>
  <si>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</si>
  <si>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</si>
  <si>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</si>
  <si>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</si>
  <si>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</si>
  <si>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</si>
  <si>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</si>
  <si>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</si>
  <si>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</si>
  <si>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</si>
  <si>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</si>
  <si>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</si>
  <si>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</si>
  <si>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</si>
  <si>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</si>
  <si>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</si>
  <si>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</si>
  <si>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</si>
  <si>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</si>
  <si>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</si>
  <si>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</si>
  <si>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</si>
  <si>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</si>
  <si>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</si>
  <si>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</si>
  <si>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</si>
  <si>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</si>
  <si>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</si>
  <si>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</si>
  <si>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</si>
  <si>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</si>
  <si>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</si>
  <si>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</si>
  <si>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</si>
  <si>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</si>
  <si>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</si>
  <si>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</si>
  <si>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</si>
  <si>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</si>
  <si>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</si>
  <si>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</si>
  <si>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</si>
  <si>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</si>
  <si>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</si>
  <si>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</si>
  <si>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</si>
  <si>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</si>
  <si>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</si>
  <si>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</si>
  <si>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</si>
  <si>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</si>
  <si>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</si>
  <si>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</si>
  <si>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</si>
  <si>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</si>
  <si>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</si>
  <si>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</si>
  <si>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</si>
  <si>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</si>
  <si>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</si>
  <si>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</si>
  <si>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</si>
  <si>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</si>
  <si>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</si>
  <si>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</si>
  <si>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</si>
  <si>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</si>
  <si>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</si>
  <si>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</si>
  <si>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</si>
  <si>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</si>
  <si>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</si>
  <si>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</si>
  <si>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</si>
  <si>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</si>
  <si>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</si>
  <si>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</si>
  <si>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</si>
  <si>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</si>
  <si>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</si>
  <si>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</si>
  <si>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</si>
  <si>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</si>
  <si>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</si>
  <si>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</si>
  <si>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</si>
  <si>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</si>
  <si>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</si>
  <si>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</si>
  <si>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</si>
  <si>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</si>
  <si>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</si>
  <si>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</si>
  <si>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</si>
  <si>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</si>
  <si>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</si>
  <si>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</si>
  <si>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</si>
  <si>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</si>
  <si>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</si>
  <si>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</si>
  <si>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</si>
  <si>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</si>
  <si>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</si>
  <si>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</si>
  <si>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</si>
  <si>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</si>
  <si>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</si>
  <si>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</si>
  <si>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</si>
  <si>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</si>
  <si>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</si>
  <si>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</si>
  <si>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</si>
  <si>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</si>
  <si>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</si>
  <si>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</si>
  <si>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</si>
  <si>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</si>
  <si>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</si>
  <si>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</si>
  <si>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</si>
  <si>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</si>
  <si>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</si>
  <si>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</si>
  <si>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</si>
  <si>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</si>
  <si>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</si>
  <si>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</si>
  <si>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</si>
  <si>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</si>
  <si>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</si>
  <si>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</si>
  <si>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</si>
  <si>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</si>
  <si>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</si>
  <si>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</si>
  <si>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</si>
  <si>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</si>
  <si>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</si>
  <si>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</si>
  <si>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</si>
  <si>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</si>
  <si>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</si>
  <si>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</si>
  <si>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</si>
  <si>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</si>
  <si>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</si>
  <si>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</si>
  <si>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</si>
  <si>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</si>
  <si>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</si>
  <si>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</si>
  <si>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</si>
  <si>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</si>
  <si>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</si>
  <si>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</si>
  <si>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</si>
  <si>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</si>
  <si>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</si>
  <si>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</si>
  <si>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</si>
  <si>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</si>
  <si>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</si>
  <si>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</si>
  <si>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</si>
  <si>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</si>
  <si>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</si>
  <si>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</si>
  <si>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</si>
  <si>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</si>
  <si>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</si>
  <si>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</si>
  <si>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</si>
  <si>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</si>
  <si>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</si>
  <si>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</si>
  <si>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</si>
  <si>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</si>
  <si>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</si>
  <si>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</si>
  <si>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</si>
  <si>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</si>
  <si>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</si>
  <si>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</si>
  <si>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</si>
  <si>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</si>
  <si>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</si>
  <si>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</si>
  <si>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</si>
  <si>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</si>
  <si>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</si>
  <si>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</si>
  <si>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</si>
  <si>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</si>
  <si>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</si>
  <si>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</si>
  <si>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</si>
  <si>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</si>
  <si>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</si>
  <si>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</si>
  <si>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</si>
  <si>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</si>
  <si>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</si>
  <si>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</si>
  <si>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</si>
  <si>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</si>
  <si>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</si>
  <si>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</si>
  <si>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</si>
  <si>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</si>
  <si>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</si>
  <si>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</si>
  <si>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</si>
  <si>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</si>
  <si>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</si>
  <si>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</si>
  <si>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</si>
  <si>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</si>
  <si>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</si>
  <si>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</si>
  <si>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</si>
  <si>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</si>
  <si>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</si>
  <si>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</si>
  <si>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</si>
  <si>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</si>
  <si>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</si>
  <si>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</si>
  <si>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</si>
  <si>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</si>
  <si>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</si>
  <si>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</si>
  <si>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</si>
  <si>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</si>
  <si>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</si>
  <si>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</si>
  <si>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</si>
  <si>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</si>
  <si>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</si>
  <si>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</si>
  <si>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</si>
  <si>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</si>
  <si>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</si>
  <si>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</si>
  <si>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</si>
  <si>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</si>
  <si>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</si>
  <si>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</si>
  <si>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</si>
  <si>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</si>
  <si>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</si>
  <si>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</si>
  <si>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</si>
  <si>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</si>
  <si>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</si>
  <si>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</si>
  <si>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</si>
  <si>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</si>
  <si>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</si>
  <si>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</si>
  <si>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</si>
  <si>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</si>
  <si>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</si>
  <si>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</si>
  <si>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</si>
  <si>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</si>
  <si>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</si>
  <si>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</si>
  <si>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</si>
  <si>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</si>
  <si>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</si>
  <si>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</si>
  <si>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</si>
  <si>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</si>
  <si>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</si>
  <si>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</si>
  <si>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</si>
  <si>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</si>
  <si>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</si>
  <si>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</si>
  <si>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</si>
  <si>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</si>
  <si>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</si>
  <si>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</si>
  <si>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</si>
  <si>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</si>
  <si>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</si>
  <si>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</si>
  <si>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</si>
  <si>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</si>
  <si>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</si>
  <si>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</si>
  <si>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</si>
  <si>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</si>
  <si>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</si>
  <si>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</si>
  <si>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</si>
  <si>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</si>
  <si>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</si>
  <si>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</si>
  <si>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</si>
  <si>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</si>
  <si>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</si>
  <si>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</si>
  <si>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</si>
  <si>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</si>
  <si>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</si>
  <si>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</si>
  <si>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</si>
  <si>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</si>
  <si>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</si>
  <si>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</si>
  <si>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</si>
  <si>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</si>
  <si>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</si>
  <si>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</si>
  <si>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</si>
  <si>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</si>
  <si>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</si>
  <si>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</si>
  <si>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</si>
  <si>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</si>
  <si>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</si>
  <si>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</si>
  <si>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</si>
  <si>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</si>
  <si>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</si>
  <si>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</si>
  <si>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</si>
  <si>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</si>
  <si>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</si>
  <si>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</si>
  <si>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</si>
  <si>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</si>
  <si>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</si>
  <si>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</si>
  <si>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</si>
  <si>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</si>
  <si>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</si>
  <si>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</si>
  <si>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</si>
  <si>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</si>
  <si>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</si>
  <si>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</si>
  <si>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</si>
  <si>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</si>
  <si>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</si>
  <si>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</si>
  <si>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</si>
  <si>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</si>
  <si>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</si>
  <si>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</si>
  <si>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</si>
  <si>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</si>
  <si>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</si>
  <si>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</si>
  <si>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</si>
  <si>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</si>
  <si>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</si>
  <si>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</si>
  <si>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</si>
  <si>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</si>
  <si>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</si>
  <si>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</si>
  <si>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</si>
  <si>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</si>
  <si>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</si>
  <si>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</si>
  <si>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</si>
  <si>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</si>
  <si>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</si>
  <si>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</si>
  <si>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</si>
  <si>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</si>
  <si>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</si>
  <si>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</si>
  <si>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</si>
  <si>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</si>
  <si>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</si>
  <si>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</si>
  <si>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</si>
  <si>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</si>
  <si>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</si>
  <si>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</si>
  <si>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</si>
  <si>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</si>
  <si>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</si>
  <si>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</si>
  <si>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</si>
  <si>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</si>
  <si>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</si>
  <si>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</si>
  <si>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</si>
  <si>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</si>
  <si>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</si>
  <si>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</si>
  <si>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</si>
  <si>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</si>
  <si>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</si>
  <si>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</si>
  <si>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</si>
  <si>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</si>
  <si>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</si>
  <si>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</si>
  <si>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</si>
  <si>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</si>
  <si>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</si>
  <si>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</si>
  <si>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</si>
  <si>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</si>
  <si>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</si>
  <si>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</si>
  <si>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</si>
  <si>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</si>
  <si>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</si>
  <si>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</si>
  <si>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</si>
  <si>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</si>
  <si>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</si>
  <si>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</si>
  <si>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</si>
  <si>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</si>
  <si>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</si>
  <si>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</si>
  <si>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</si>
  <si>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</si>
  <si>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</si>
  <si>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</si>
  <si>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</si>
  <si>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</si>
  <si>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</si>
  <si>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</si>
  <si>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</si>
  <si>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</si>
  <si>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</si>
  <si>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</si>
  <si>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</si>
  <si>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</si>
  <si>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</si>
  <si>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</si>
  <si>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</si>
  <si>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</si>
  <si>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</si>
  <si>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</si>
  <si>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</si>
  <si>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</si>
  <si>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</si>
  <si>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</si>
  <si>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</si>
  <si>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</si>
  <si>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</si>
  <si>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</si>
  <si>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</si>
  <si>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</si>
  <si>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</si>
  <si>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</si>
  <si>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</si>
  <si>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</si>
  <si>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</si>
  <si>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</si>
  <si>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</si>
  <si>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</si>
  <si>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</si>
  <si>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</si>
  <si>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</si>
  <si>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</si>
  <si>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</si>
  <si>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</si>
  <si>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</si>
  <si>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</si>
  <si>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</si>
  <si>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</si>
  <si>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</si>
  <si>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</si>
  <si>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</si>
  <si>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</si>
  <si>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</si>
  <si>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</si>
  <si>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</si>
  <si>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</si>
  <si>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</si>
  <si>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</si>
  <si>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</si>
  <si>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</si>
  <si>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</si>
  <si>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</si>
  <si>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</si>
  <si>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</si>
  <si>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</si>
  <si>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</si>
  <si>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</si>
  <si>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</si>
  <si>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</si>
  <si>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</si>
  <si>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</si>
  <si>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</si>
  <si>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</si>
  <si>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</si>
  <si>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</si>
  <si>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</si>
  <si>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</si>
  <si>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</si>
  <si>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</si>
  <si>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</si>
  <si>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</si>
  <si>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</si>
  <si>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</si>
  <si>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</si>
  <si>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</si>
  <si>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</si>
  <si>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</si>
  <si>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</si>
  <si>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</si>
  <si>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</si>
  <si>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</si>
  <si>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</si>
  <si>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</si>
  <si>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</si>
  <si>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</si>
  <si>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</si>
  <si>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</si>
  <si>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</si>
  <si>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</si>
  <si>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</si>
  <si>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</si>
  <si>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</si>
  <si>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</si>
  <si>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</si>
  <si>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</si>
  <si>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</si>
  <si>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</si>
  <si>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</si>
  <si>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</si>
  <si>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</si>
  <si>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</si>
  <si>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</si>
  <si>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</si>
  <si>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</si>
  <si>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</si>
  <si>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</si>
  <si>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</si>
  <si>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</si>
  <si>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</si>
  <si>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</si>
  <si>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</si>
  <si>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</si>
  <si>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</si>
  <si>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</si>
  <si>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</si>
  <si>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</si>
  <si>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</si>
  <si>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</si>
  <si>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</si>
  <si>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</si>
  <si>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</si>
  <si>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</si>
  <si>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</si>
  <si>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</si>
  <si>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</si>
  <si>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</si>
  <si>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</si>
  <si>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</si>
  <si>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</si>
  <si>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</si>
  <si>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</si>
  <si>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</si>
  <si>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</si>
  <si>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</si>
  <si>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</si>
  <si>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</si>
  <si>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</si>
  <si>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</si>
  <si>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</si>
  <si>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</si>
  <si>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</si>
  <si>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</si>
  <si>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</si>
  <si>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</si>
  <si>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</si>
  <si>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</si>
  <si>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</si>
  <si>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</si>
  <si>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</si>
  <si>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</si>
  <si>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</si>
  <si>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</si>
  <si>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</si>
  <si>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</si>
  <si>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</si>
  <si>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</si>
  <si>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</si>
  <si>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</si>
  <si>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</si>
  <si>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</si>
  <si>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</si>
  <si>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</si>
  <si>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</si>
  <si>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</si>
  <si>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</si>
  <si>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</si>
  <si>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</si>
  <si>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</si>
  <si>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</si>
  <si>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</si>
  <si>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</si>
  <si>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</si>
  <si>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</si>
  <si>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</si>
  <si>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</si>
  <si>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</si>
  <si>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</si>
  <si>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</si>
  <si>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</si>
  <si>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</si>
  <si>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</si>
  <si>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</si>
  <si>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</si>
  <si>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</si>
  <si>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</si>
  <si>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</si>
  <si>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</si>
  <si>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</si>
  <si>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</si>
  <si>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</si>
  <si>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</si>
  <si>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</si>
  <si>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</si>
  <si>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</si>
  <si>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</si>
  <si>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</si>
  <si>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</si>
  <si>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</si>
  <si>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</si>
  <si>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</si>
  <si>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</si>
  <si>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</si>
  <si>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</si>
  <si>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</si>
  <si>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</si>
  <si>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</si>
  <si>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</si>
  <si>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</si>
  <si>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</si>
  <si>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</si>
  <si>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</si>
  <si>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</si>
  <si>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</si>
  <si>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</si>
  <si>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</si>
  <si>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</si>
  <si>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</si>
  <si>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</si>
  <si>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</si>
  <si>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</si>
  <si>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</si>
  <si>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</si>
  <si>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</si>
  <si>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</si>
  <si>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</si>
  <si>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</si>
  <si>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</si>
  <si>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</si>
  <si>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</si>
  <si>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</si>
  <si>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</si>
  <si>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</si>
  <si>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</si>
  <si>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</si>
  <si>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</si>
  <si>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</si>
  <si>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</si>
  <si>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</si>
  <si>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</si>
  <si>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</si>
  <si>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</si>
  <si>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</si>
  <si>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</si>
  <si>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</si>
  <si>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</si>
  <si>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</si>
  <si>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</si>
  <si>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</si>
  <si>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</si>
  <si>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</si>
  <si>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</si>
  <si>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</si>
  <si>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</si>
  <si>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</si>
  <si>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</si>
  <si>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</si>
  <si>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</si>
  <si>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</si>
  <si>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</si>
  <si>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</si>
  <si>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</si>
  <si>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</si>
  <si>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</si>
  <si>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</si>
  <si>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</si>
  <si>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</si>
  <si>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</si>
  <si>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</si>
  <si>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</si>
  <si>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</si>
  <si>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</si>
  <si>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</si>
  <si>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</si>
  <si>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</si>
  <si>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</si>
  <si>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</si>
  <si>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</si>
  <si>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</si>
  <si>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</si>
  <si>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</si>
  <si>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</si>
  <si>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</si>
  <si>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</si>
  <si>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</si>
  <si>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</si>
  <si>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</si>
  <si>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</si>
  <si>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</si>
  <si>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</si>
  <si>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</si>
  <si>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</si>
  <si>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</si>
  <si>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</si>
  <si>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</si>
  <si>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</si>
  <si>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</si>
  <si>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</si>
  <si>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</si>
  <si>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</si>
  <si>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</si>
  <si>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</si>
  <si>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</si>
  <si>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</si>
  <si>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</si>
  <si>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</si>
  <si>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</si>
  <si>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</si>
  <si>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</si>
  <si>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</si>
  <si>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</si>
  <si>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</si>
  <si>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</si>
  <si>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</si>
  <si>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</si>
  <si>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</si>
  <si>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</si>
  <si>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</si>
  <si>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</si>
  <si>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</si>
  <si>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</si>
  <si>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</si>
  <si>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</si>
  <si>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</si>
  <si>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</si>
  <si>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</si>
  <si>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</si>
  <si>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</si>
  <si>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</si>
  <si>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</si>
  <si>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</si>
  <si>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</si>
  <si>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</si>
  <si>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</si>
  <si>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</si>
  <si>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</si>
  <si>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</si>
  <si>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</si>
  <si>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</si>
  <si>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</si>
  <si>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</si>
  <si>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</si>
  <si>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</si>
  <si>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</si>
  <si>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</si>
  <si>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</si>
  <si>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</si>
  <si>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</si>
  <si>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</si>
  <si>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</si>
  <si>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</si>
  <si>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</si>
  <si>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</si>
  <si>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</si>
  <si>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</si>
  <si>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</si>
  <si>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</si>
  <si>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</si>
  <si>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</si>
  <si>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</si>
  <si>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</si>
  <si>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</si>
  <si>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</si>
  <si>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</si>
  <si>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</si>
  <si>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</si>
  <si>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</si>
  <si>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</si>
  <si>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</si>
  <si>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</si>
  <si>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</si>
  <si>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</si>
  <si>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</si>
  <si>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</si>
  <si>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</si>
  <si>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</si>
  <si>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</si>
  <si>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</si>
  <si>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</si>
  <si>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</si>
  <si>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</si>
  <si>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</si>
  <si>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</si>
  <si>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</si>
  <si>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</si>
  <si>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</si>
  <si>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</si>
  <si>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</si>
  <si>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</si>
  <si>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</si>
  <si>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</si>
  <si>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</si>
  <si>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</si>
  <si>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</si>
  <si>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</si>
  <si>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</si>
  <si>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</si>
  <si>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</si>
  <si>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</si>
  <si>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</si>
  <si>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</si>
  <si>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</si>
  <si>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</si>
  <si>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</si>
  <si>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</si>
  <si>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</si>
  <si>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</si>
  <si>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</si>
  <si>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</si>
  <si>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</si>
  <si>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</si>
  <si>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</si>
  <si>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</si>
  <si>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</si>
  <si>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</si>
  <si>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</si>
  <si>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</si>
  <si>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</si>
  <si>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</si>
  <si>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</si>
  <si>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</si>
  <si>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</si>
  <si>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</si>
  <si>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</si>
  <si>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</si>
  <si>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</si>
  <si>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</si>
  <si>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</si>
  <si>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</si>
  <si>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</si>
  <si>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</si>
  <si>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</si>
  <si>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</si>
  <si>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</si>
  <si>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</si>
  <si>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</si>
  <si>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</si>
  <si>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</si>
  <si>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</si>
  <si>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</si>
  <si>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</si>
  <si>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</si>
  <si>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</si>
  <si>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</si>
  <si>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</si>
  <si>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</si>
  <si>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</si>
  <si>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</si>
  <si>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</si>
  <si>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</si>
  <si>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</si>
  <si>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</si>
  <si>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</si>
  <si>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</si>
  <si>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</si>
  <si>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</si>
  <si>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</si>
  <si>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</si>
  <si>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</si>
  <si>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</si>
  <si>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</si>
  <si>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</si>
  <si>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</si>
  <si>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</si>
  <si>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</si>
  <si>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</si>
  <si>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</si>
  <si>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</si>
  <si>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</si>
  <si>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</si>
  <si>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</si>
  <si>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</si>
  <si>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</si>
  <si>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</si>
  <si>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</si>
  <si>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</si>
  <si>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</si>
  <si>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</si>
  <si>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</si>
  <si>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</si>
  <si>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</si>
  <si>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</si>
  <si>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</si>
  <si>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</si>
  <si>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</si>
  <si>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</si>
  <si>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</si>
  <si>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</si>
  <si>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</si>
  <si>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</si>
  <si>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</si>
  <si>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</si>
  <si>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</si>
  <si>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</si>
  <si>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</si>
  <si>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</si>
  <si>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</si>
  <si>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</si>
  <si>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</si>
  <si>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</si>
  <si>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</si>
  <si>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</si>
  <si>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</si>
  <si>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</si>
  <si>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</si>
  <si>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</si>
  <si>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</si>
  <si>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</si>
  <si>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</si>
  <si>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</si>
  <si>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</si>
  <si>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</si>
  <si>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</si>
  <si>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</si>
  <si>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</si>
  <si>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</si>
  <si>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</si>
  <si>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</si>
  <si>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</si>
  <si>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</si>
  <si>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</si>
  <si>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</si>
  <si>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</si>
  <si>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</si>
  <si>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</si>
  <si>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</si>
  <si>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</si>
  <si>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</si>
  <si>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</si>
  <si>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</si>
  <si>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</si>
  <si>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</si>
  <si>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</si>
  <si>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</si>
  <si>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</si>
  <si>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</si>
  <si>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</si>
  <si>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</si>
  <si>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</si>
  <si>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</si>
  <si>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</si>
  <si>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</si>
  <si>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</si>
  <si>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</si>
  <si>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</si>
  <si>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</si>
  <si>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</si>
  <si>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</si>
  <si>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</si>
  <si>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</si>
  <si>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</si>
  <si>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</si>
  <si>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</si>
  <si>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</si>
  <si>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</si>
  <si>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</si>
  <si>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</si>
  <si>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</si>
  <si>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</si>
  <si>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</si>
  <si>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</si>
  <si>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</si>
  <si>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</si>
  <si>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</si>
  <si>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</si>
  <si>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</si>
  <si>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</si>
  <si>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</si>
  <si>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</si>
  <si>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</si>
  <si>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</si>
  <si>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</si>
  <si>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</si>
  <si>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</si>
  <si>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</si>
  <si>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</si>
  <si>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</si>
  <si>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</si>
  <si>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</si>
  <si>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</si>
  <si>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</si>
  <si>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</si>
  <si>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</si>
  <si>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</si>
  <si>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</si>
  <si>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</si>
  <si>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</si>
  <si>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</si>
  <si>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</si>
  <si>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</si>
  <si>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</si>
  <si>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</si>
  <si>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</si>
  <si>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</si>
  <si>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</si>
  <si>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</si>
  <si>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</si>
  <si>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</si>
  <si>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</si>
  <si>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</si>
  <si>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</si>
  <si>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</si>
  <si>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</si>
  <si>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</si>
  <si>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</si>
  <si>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</si>
  <si>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</si>
  <si>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</si>
  <si>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</si>
  <si>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</si>
  <si>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</si>
  <si>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</si>
  <si>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</si>
  <si>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</si>
  <si>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</si>
  <si>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</si>
  <si>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</si>
  <si>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</si>
  <si>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</si>
  <si>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</si>
  <si>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</si>
  <si>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</si>
  <si>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</si>
  <si>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</si>
  <si>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</si>
  <si>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</si>
  <si>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</si>
  <si>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</si>
  <si>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</si>
  <si>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</si>
  <si>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</si>
  <si>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</si>
  <si>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</si>
  <si>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</si>
  <si>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</si>
  <si>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</si>
  <si>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</si>
  <si>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</si>
  <si>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</si>
  <si>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</si>
  <si>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</si>
  <si>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</si>
  <si>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</si>
  <si>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</si>
  <si>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</si>
  <si>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</si>
  <si>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</si>
  <si>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</si>
  <si>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</si>
  <si>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</si>
  <si>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</si>
  <si>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</si>
  <si>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</si>
  <si>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</si>
  <si>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</si>
  <si>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</si>
  <si>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</si>
  <si>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</si>
  <si>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</si>
  <si>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</si>
  <si>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</si>
  <si>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</si>
  <si>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</si>
  <si>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</si>
  <si>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</si>
  <si>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</si>
  <si>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</si>
  <si>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</si>
  <si>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</si>
  <si>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</si>
  <si>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</si>
  <si>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</si>
  <si>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</si>
  <si>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</si>
  <si>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</si>
  <si>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</si>
  <si>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</si>
  <si>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</si>
  <si>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</si>
  <si>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</si>
  <si>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</si>
  <si>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</si>
  <si>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</si>
  <si>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</si>
  <si>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</si>
  <si>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</si>
  <si>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</si>
  <si>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</si>
  <si>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</si>
  <si>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</si>
  <si>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</si>
  <si>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</si>
  <si>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</si>
  <si>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</si>
  <si>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</si>
  <si>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</si>
  <si>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</si>
  <si>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</si>
  <si>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</si>
  <si>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</si>
  <si>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</si>
  <si>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</si>
  <si>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</si>
  <si>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</si>
  <si>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</si>
  <si>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</si>
  <si>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</si>
  <si>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</si>
  <si>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</si>
  <si>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</si>
  <si>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</si>
  <si>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</si>
  <si>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</si>
  <si>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</si>
  <si>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</si>
  <si>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</si>
  <si>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</si>
  <si>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</si>
  <si>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</si>
  <si>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</si>
  <si>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</si>
  <si>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</si>
  <si>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</si>
  <si>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</si>
  <si>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</si>
  <si>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</si>
  <si>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</si>
  <si>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</si>
  <si>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</si>
  <si>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</si>
  <si>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</si>
  <si>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</si>
  <si>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</si>
  <si>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</si>
  <si>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</si>
  <si>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</si>
  <si>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</si>
  <si>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</si>
  <si>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</si>
  <si>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</si>
  <si>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</si>
  <si>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</si>
  <si>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</si>
  <si>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</si>
  <si>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</si>
  <si>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</si>
  <si>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</si>
  <si>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</si>
  <si>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</si>
  <si>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</si>
  <si>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</si>
  <si>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</si>
  <si>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</si>
  <si>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</si>
  <si>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</si>
  <si>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</si>
  <si>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</si>
  <si>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</si>
  <si>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</si>
  <si>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</si>
  <si>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</si>
  <si>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</si>
  <si>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</si>
  <si>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</si>
  <si>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</si>
  <si>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</si>
  <si>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</si>
  <si>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</si>
  <si>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</si>
  <si>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</si>
  <si>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</si>
  <si>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</si>
  <si>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</si>
  <si>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</si>
  <si>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</si>
  <si>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</si>
  <si>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</si>
  <si>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</si>
  <si>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</si>
  <si>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</si>
  <si>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</si>
  <si>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</si>
  <si>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</si>
  <si>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</si>
  <si>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</si>
  <si>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</si>
  <si>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</si>
  <si>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</si>
  <si>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</si>
  <si>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</si>
  <si>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</si>
  <si>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</si>
  <si>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</si>
  <si>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</si>
  <si>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</si>
  <si>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</si>
  <si>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</si>
  <si>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</si>
  <si>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</si>
  <si>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</si>
  <si>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</si>
  <si>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</si>
  <si>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</si>
  <si>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</si>
  <si>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</si>
  <si>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</si>
  <si>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</si>
  <si>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</si>
  <si>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</si>
  <si>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</si>
  <si>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</si>
  <si>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</si>
  <si>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</si>
  <si>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</si>
  <si>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</si>
  <si>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</si>
  <si>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</si>
  <si>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</si>
  <si>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</si>
  <si>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</si>
  <si>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</si>
  <si>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</si>
  <si>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</si>
  <si>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</si>
  <si>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</si>
  <si>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</si>
  <si>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</si>
  <si>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</si>
  <si>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</si>
  <si>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</si>
  <si>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</si>
  <si>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</si>
  <si>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</si>
  <si>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</si>
  <si>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</si>
  <si>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</si>
  <si>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</si>
  <si>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</si>
  <si>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</si>
  <si>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</si>
  <si>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</si>
  <si>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</si>
  <si>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</si>
  <si>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</si>
  <si>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</si>
  <si>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</si>
  <si>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</si>
  <si>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</si>
  <si>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</si>
  <si>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</si>
  <si>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</si>
  <si>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</si>
  <si>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</si>
  <si>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</si>
  <si>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</si>
  <si>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</si>
  <si>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</si>
  <si>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</si>
  <si>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</si>
  <si>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</si>
  <si>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</si>
  <si>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</si>
  <si>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</si>
  <si>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</si>
  <si>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</si>
  <si>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</si>
  <si>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</si>
  <si>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</si>
  <si>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</si>
  <si>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</si>
  <si>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</si>
  <si>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</si>
  <si>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</si>
  <si>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</si>
  <si>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</si>
  <si>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</si>
  <si>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</si>
  <si>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</si>
  <si>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</si>
  <si>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</si>
  <si>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</si>
  <si>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</si>
  <si>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</si>
  <si>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</si>
  <si>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</si>
  <si>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</si>
  <si>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</si>
  <si>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</si>
  <si>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</si>
  <si>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</si>
  <si>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</si>
  <si>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</si>
  <si>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</si>
  <si>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</si>
  <si>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</si>
  <si>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</si>
  <si>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</si>
  <si>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</si>
  <si>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</si>
  <si>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</si>
  <si>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</si>
  <si>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</si>
  <si>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</si>
  <si>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</si>
  <si>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</si>
  <si>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</si>
  <si>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</si>
  <si>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</si>
  <si>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</si>
  <si>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</si>
  <si>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</si>
  <si>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</si>
  <si>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</si>
  <si>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</si>
  <si>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</si>
  <si>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</si>
  <si>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</si>
  <si>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</si>
  <si>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</si>
  <si>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</si>
  <si>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</si>
  <si>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</si>
  <si>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</si>
  <si>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</si>
  <si>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</si>
  <si>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</si>
  <si>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</si>
  <si>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</si>
  <si>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</si>
  <si>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</si>
  <si>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</si>
  <si>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</si>
  <si>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</si>
  <si>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</si>
  <si>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</si>
  <si>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</si>
  <si>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</si>
  <si>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</si>
  <si>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</si>
  <si>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</si>
  <si>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</si>
  <si>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</si>
  <si>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</si>
  <si>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</si>
  <si>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</si>
  <si>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</si>
  <si>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</si>
  <si>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</si>
  <si>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</si>
  <si>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</si>
  <si>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</si>
  <si>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</si>
  <si>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</si>
  <si>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</si>
  <si>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</si>
  <si>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</si>
  <si>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</si>
  <si>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</si>
  <si>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</si>
  <si>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</si>
  <si>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</si>
  <si>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</si>
  <si>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</si>
  <si>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</si>
  <si>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</si>
  <si>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</si>
  <si>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</si>
  <si>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</si>
  <si>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</si>
  <si>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</si>
  <si>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</si>
  <si>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</si>
  <si>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</si>
  <si>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</si>
  <si>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</si>
  <si>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</si>
  <si>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</si>
  <si>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</si>
  <si>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</si>
  <si>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</si>
  <si>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</si>
  <si>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</si>
  <si>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</si>
  <si>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</si>
  <si>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</si>
  <si>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</si>
  <si>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</si>
  <si>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</si>
  <si>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</si>
  <si>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</si>
  <si>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</si>
  <si>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</si>
  <si>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</si>
  <si>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</si>
  <si>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</si>
  <si>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</si>
  <si>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</si>
  <si>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</si>
  <si>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</si>
  <si>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</si>
  <si>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</si>
  <si>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</si>
  <si>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</si>
  <si>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</si>
  <si>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</si>
  <si>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</si>
  <si>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</si>
  <si>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</si>
  <si>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</si>
  <si>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</si>
  <si>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</si>
  <si>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</si>
  <si>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</si>
  <si>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</si>
  <si>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</si>
  <si>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</si>
  <si>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</si>
  <si>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</si>
  <si>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</si>
  <si>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</si>
  <si>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</si>
  <si>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</si>
  <si>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</si>
  <si>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</si>
  <si>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</si>
  <si>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</si>
  <si>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</si>
  <si>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</si>
  <si>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</si>
  <si>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</si>
  <si>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</si>
  <si>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</si>
  <si>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</si>
  <si>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</si>
  <si>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</si>
  <si>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</si>
  <si>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</si>
  <si>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</si>
  <si>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</si>
  <si>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</si>
  <si>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</si>
  <si>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</si>
  <si>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</si>
  <si>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</si>
  <si>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</si>
  <si>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</si>
  <si>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</si>
  <si>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</si>
  <si>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</si>
  <si>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</si>
  <si>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</si>
  <si>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</si>
  <si>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</si>
  <si>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</si>
  <si>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</si>
  <si>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</si>
  <si>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</si>
  <si>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</si>
  <si>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</si>
  <si>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</si>
  <si>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</si>
  <si>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</si>
  <si>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</si>
  <si>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</si>
  <si>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</si>
  <si>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</si>
  <si>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</si>
  <si>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</si>
  <si>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</si>
  <si>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</si>
  <si>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</si>
  <si>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</si>
  <si>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</si>
  <si>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</si>
  <si>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</si>
  <si>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</si>
  <si>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</si>
  <si>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</si>
  <si>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</si>
  <si>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</si>
  <si>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</si>
  <si>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</si>
  <si>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</si>
  <si>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</si>
  <si>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</si>
  <si>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</si>
  <si>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</si>
  <si>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</si>
  <si>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</si>
  <si>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</si>
  <si>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</si>
  <si>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</si>
  <si>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</si>
  <si>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</si>
  <si>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</si>
  <si>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</si>
  <si>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</si>
  <si>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</si>
  <si>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</si>
  <si>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</si>
  <si>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</si>
  <si>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</si>
  <si>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</si>
  <si>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</si>
  <si>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</si>
  <si>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</si>
  <si>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</si>
  <si>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</si>
  <si>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</si>
  <si>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</si>
  <si>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</si>
  <si>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</si>
  <si>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</si>
  <si>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</si>
  <si>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</si>
  <si>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</si>
  <si>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</si>
  <si>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</si>
  <si>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</si>
  <si>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</si>
  <si>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</si>
  <si>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</si>
  <si>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</si>
  <si>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</si>
  <si>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</si>
  <si>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</si>
  <si>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</si>
  <si>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</si>
  <si>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</si>
  <si>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</si>
  <si>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</si>
  <si>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</si>
  <si>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</si>
  <si>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</si>
  <si>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</si>
  <si>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</si>
  <si>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</si>
  <si>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</si>
  <si>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</si>
  <si>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</si>
  <si>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</si>
  <si>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</si>
  <si>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</si>
  <si>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</si>
  <si>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</si>
  <si>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</si>
  <si>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</si>
  <si>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</si>
  <si>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</si>
  <si>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</si>
  <si>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</si>
  <si>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</si>
  <si>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</si>
  <si>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</si>
  <si>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</si>
  <si>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</si>
  <si>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</si>
  <si>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</si>
  <si>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</si>
  <si>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</si>
  <si>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</si>
  <si>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</si>
  <si>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</si>
  <si>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</si>
  <si>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</si>
  <si>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</si>
  <si>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</si>
  <si>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</si>
  <si>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</si>
  <si>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</si>
  <si>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</si>
  <si>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</si>
  <si>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</si>
  <si>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</si>
  <si>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</si>
  <si>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</si>
  <si>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</si>
  <si>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</si>
  <si>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</si>
  <si>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</si>
  <si>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</si>
  <si>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</si>
  <si>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</si>
  <si>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</si>
  <si>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</si>
  <si>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</si>
  <si>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</si>
  <si>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</si>
  <si>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</si>
  <si>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</si>
  <si>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</si>
  <si>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</si>
  <si>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</si>
  <si>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</si>
  <si>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</si>
  <si>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</si>
  <si>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</si>
  <si>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</si>
  <si>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</si>
  <si>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</si>
  <si>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</si>
  <si>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</si>
  <si>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</si>
  <si>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</si>
  <si>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</si>
  <si>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</si>
  <si>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</si>
  <si>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</si>
  <si>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</si>
  <si>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</si>
  <si>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</si>
  <si>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</si>
  <si>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</si>
  <si>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</si>
  <si>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</si>
  <si>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</si>
  <si>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</si>
  <si>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</si>
  <si>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</si>
  <si>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</si>
  <si>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</si>
  <si>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</si>
  <si>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</si>
  <si>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</si>
  <si>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</si>
  <si>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</si>
  <si>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</si>
  <si>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</si>
  <si>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</si>
  <si>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</si>
  <si>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</si>
  <si>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</si>
  <si>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</si>
  <si>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</si>
  <si>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</si>
  <si>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</si>
  <si>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</si>
  <si>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</si>
  <si>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</si>
  <si>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</si>
  <si>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</si>
  <si>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</si>
  <si>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</si>
  <si>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</si>
  <si>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</si>
  <si>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</si>
  <si>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</si>
  <si>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</si>
  <si>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</si>
  <si>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</si>
  <si>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</si>
  <si>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</si>
  <si>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</si>
  <si>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</si>
  <si>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</si>
  <si>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</si>
  <si>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</si>
  <si>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</si>
  <si>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</si>
  <si>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</si>
  <si>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</si>
  <si>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</si>
  <si>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</si>
  <si>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</si>
  <si>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</si>
  <si>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</si>
  <si>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</si>
  <si>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</si>
  <si>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</si>
  <si>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</si>
  <si>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</si>
  <si>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</si>
  <si>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</si>
  <si>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</si>
  <si>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</si>
  <si>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</si>
  <si>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</si>
  <si>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</si>
  <si>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</si>
  <si>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</si>
  <si>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</si>
  <si>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</si>
  <si>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</si>
  <si>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</si>
  <si>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</si>
  <si>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</si>
  <si>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</si>
  <si>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</si>
  <si>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</si>
  <si>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</si>
  <si>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</si>
  <si>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</si>
  <si>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</si>
  <si>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</si>
  <si>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</si>
  <si>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</si>
  <si>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</si>
  <si>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</si>
  <si>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</si>
  <si>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</si>
  <si>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</si>
  <si>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</si>
  <si>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</si>
  <si>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</si>
  <si>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</si>
  <si>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</si>
  <si>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</si>
  <si>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</si>
  <si>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</si>
  <si>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</si>
  <si>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</si>
  <si>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</si>
  <si>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</si>
  <si>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</si>
  <si>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</si>
  <si>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</si>
  <si>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</si>
  <si>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</si>
  <si>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</si>
  <si>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</si>
  <si>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</si>
  <si>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</si>
  <si>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</si>
  <si>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</si>
  <si>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</si>
  <si>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</si>
  <si>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</si>
  <si>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</si>
  <si>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</si>
  <si>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</si>
  <si>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</si>
  <si>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</si>
  <si>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</si>
  <si>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</si>
  <si>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</si>
  <si>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</si>
  <si>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</si>
  <si>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</si>
  <si>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</si>
  <si>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</si>
  <si>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</si>
  <si>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</si>
  <si>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</si>
  <si>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</si>
  <si>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</si>
  <si>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</si>
  <si>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</si>
  <si>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</si>
  <si>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</si>
  <si>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</si>
  <si>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</si>
  <si>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</si>
  <si>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</si>
  <si>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</si>
  <si>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</si>
  <si>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</si>
  <si>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</si>
  <si>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</si>
  <si>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</si>
  <si>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</si>
  <si>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</si>
  <si>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</si>
  <si>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</si>
  <si>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</si>
  <si>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</si>
  <si>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</si>
  <si>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</si>
  <si>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</si>
  <si>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</si>
  <si>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</si>
  <si>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</si>
  <si>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</si>
  <si>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</si>
  <si>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</si>
  <si>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</si>
  <si>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</si>
  <si>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</si>
  <si>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</si>
  <si>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</si>
  <si>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</si>
  <si>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</si>
  <si>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</si>
  <si>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</si>
  <si>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</si>
  <si>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</si>
  <si>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</si>
  <si>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</si>
  <si>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</si>
  <si>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</si>
  <si>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</si>
  <si>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</si>
  <si>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</si>
  <si>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</si>
  <si>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</si>
  <si>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</si>
  <si>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</si>
  <si>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</si>
  <si>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</si>
  <si>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</si>
  <si>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</si>
  <si>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</si>
  <si>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</si>
  <si>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</si>
  <si>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</si>
  <si>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</si>
  <si>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</si>
  <si>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</si>
  <si>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</si>
  <si>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</si>
  <si>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</si>
  <si>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</si>
  <si>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</si>
  <si>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</si>
  <si>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</si>
  <si>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</si>
  <si>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</si>
  <si>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</si>
  <si>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</si>
  <si>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</si>
  <si>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</si>
  <si>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</si>
  <si>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</si>
  <si>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</si>
  <si>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</si>
  <si>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</si>
  <si>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</si>
  <si>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</si>
  <si>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</si>
  <si>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</si>
  <si>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</si>
  <si>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</si>
  <si>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</si>
  <si>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</si>
  <si>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</si>
  <si>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</si>
  <si>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</si>
  <si>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</si>
  <si>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</si>
  <si>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</si>
  <si>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</si>
  <si>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</si>
  <si>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</si>
  <si>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</si>
  <si>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</si>
  <si>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</si>
  <si>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</si>
  <si>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</si>
  <si>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</si>
  <si>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</si>
  <si>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</si>
  <si>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</si>
  <si>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</si>
  <si>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</si>
  <si>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</si>
  <si>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</si>
  <si>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</si>
  <si>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</si>
  <si>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</si>
  <si>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</si>
  <si>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</si>
  <si>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</si>
  <si>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</si>
  <si>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</si>
  <si>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</si>
  <si>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</si>
  <si>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</si>
  <si>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</si>
  <si>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</si>
  <si>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</si>
  <si>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</si>
  <si>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</si>
  <si>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</si>
  <si>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</si>
  <si>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</si>
  <si>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</si>
  <si>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</si>
  <si>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</si>
  <si>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</si>
  <si>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</si>
  <si>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</si>
  <si>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</si>
  <si>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</si>
  <si>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</si>
  <si>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</si>
  <si>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</si>
  <si>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</si>
  <si>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</si>
  <si>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</si>
  <si>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</si>
  <si>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</si>
  <si>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</si>
  <si>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</si>
  <si>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</si>
  <si>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</si>
  <si>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</si>
  <si>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</si>
  <si>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</si>
  <si>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</si>
  <si>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</si>
  <si>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</si>
  <si>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</si>
  <si>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</si>
  <si>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</si>
  <si>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</si>
  <si>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</si>
  <si>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</si>
  <si>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</si>
  <si>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</si>
  <si>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</si>
  <si>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</si>
  <si>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</si>
  <si>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</si>
  <si>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</si>
  <si>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</si>
  <si>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</si>
  <si>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</si>
  <si>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</si>
  <si>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</si>
  <si>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</si>
  <si>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</si>
  <si>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</si>
  <si>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</si>
  <si>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</si>
  <si>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</si>
  <si>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</si>
  <si>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</si>
  <si>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</si>
  <si>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</si>
  <si>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</si>
  <si>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</si>
  <si>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</si>
  <si>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</si>
  <si>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</si>
  <si>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</si>
  <si>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</si>
  <si>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</si>
  <si>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</si>
  <si>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</si>
  <si>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</si>
  <si>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</si>
  <si>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</si>
  <si>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</si>
  <si>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</si>
  <si>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</si>
  <si>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</si>
  <si>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</si>
  <si>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</si>
  <si>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</si>
  <si>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</si>
  <si>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</si>
  <si>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</si>
  <si>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</si>
  <si>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</si>
  <si>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</si>
  <si>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</si>
  <si>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</si>
  <si>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</si>
  <si>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</si>
  <si>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</si>
  <si>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</si>
  <si>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</si>
  <si>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</si>
  <si>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</si>
  <si>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</si>
  <si>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</si>
  <si>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</si>
  <si>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</si>
  <si>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</si>
  <si>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</si>
  <si>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</si>
  <si>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</si>
  <si>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</si>
  <si>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</si>
  <si>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</si>
  <si>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</si>
  <si>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</si>
  <si>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</si>
  <si>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</si>
  <si>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</si>
  <si>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</si>
  <si>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</si>
  <si>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</si>
  <si>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</si>
  <si>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</si>
  <si>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</si>
  <si>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</si>
  <si>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</si>
  <si>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</si>
  <si>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</si>
  <si>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</si>
  <si>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</si>
  <si>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</si>
  <si>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</si>
  <si>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</si>
  <si>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</si>
  <si>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</si>
  <si>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</si>
  <si>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</si>
  <si>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</si>
  <si>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</si>
  <si>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</si>
  <si>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</si>
  <si>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</si>
  <si>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</si>
  <si>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</si>
  <si>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</si>
  <si>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</si>
  <si>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</si>
  <si>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</si>
  <si>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</si>
  <si>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</si>
  <si>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</si>
  <si>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</si>
  <si>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</si>
  <si>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</si>
  <si>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</si>
  <si>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</si>
  <si>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</si>
  <si>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</si>
  <si>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</si>
  <si>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</si>
  <si>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</si>
  <si>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</si>
  <si>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</si>
  <si>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</si>
  <si>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</si>
  <si>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</si>
  <si>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</si>
  <si>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</si>
  <si>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</si>
  <si>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</si>
  <si>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</si>
  <si>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</si>
  <si>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</si>
  <si>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</si>
  <si>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</si>
  <si>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</si>
  <si>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</si>
  <si>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</si>
  <si>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</si>
  <si>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</si>
  <si>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</si>
  <si>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</si>
  <si>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</si>
  <si>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</si>
  <si>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</si>
  <si>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</si>
  <si>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</si>
  <si>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</si>
  <si>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</si>
  <si>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</si>
  <si>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</si>
  <si>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</si>
  <si>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</si>
  <si>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</si>
  <si>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</si>
  <si>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</si>
  <si>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</si>
  <si>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</si>
  <si>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</si>
  <si>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</si>
  <si>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</si>
  <si>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</si>
  <si>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</si>
  <si>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</si>
  <si>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</si>
  <si>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</si>
  <si>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</si>
  <si>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</si>
  <si>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</si>
  <si>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</si>
  <si>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</si>
  <si>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</si>
  <si>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</si>
  <si>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</si>
  <si>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</si>
  <si>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</si>
  <si>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</si>
  <si>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</si>
  <si>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</si>
  <si>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</si>
  <si>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</si>
  <si>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</si>
  <si>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</si>
  <si>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</si>
  <si>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</si>
  <si>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</si>
  <si>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</si>
  <si>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</si>
  <si>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</si>
  <si>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</si>
  <si>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</si>
  <si>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</si>
  <si>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</si>
  <si>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</si>
  <si>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</si>
  <si>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</si>
  <si>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</si>
  <si>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</si>
  <si>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</si>
  <si>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</si>
  <si>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</si>
  <si>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</si>
  <si>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</si>
  <si>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</si>
  <si>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</si>
  <si>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</si>
  <si>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</si>
  <si>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</si>
  <si>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</si>
  <si>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</si>
  <si>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</si>
  <si>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</si>
  <si>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</si>
  <si>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</si>
  <si>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</si>
  <si>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</si>
  <si>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</si>
  <si>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</si>
  <si>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</si>
  <si>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</si>
  <si>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</si>
  <si>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</si>
  <si>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</si>
  <si>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</si>
  <si>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</si>
  <si>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</si>
  <si>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</si>
  <si>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</si>
  <si>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</si>
  <si>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</si>
  <si>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</si>
  <si>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</si>
  <si>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</si>
  <si>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</si>
  <si>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</si>
  <si>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</si>
  <si>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</si>
  <si>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</si>
  <si>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</si>
  <si>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</si>
  <si>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</si>
  <si>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</si>
  <si>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</si>
  <si>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</si>
  <si>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</si>
  <si>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</si>
  <si>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</si>
  <si>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</si>
  <si>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</si>
  <si>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</si>
  <si>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</si>
  <si>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</si>
  <si>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</si>
  <si>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</si>
  <si>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</si>
  <si>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</si>
  <si>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</si>
  <si>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</si>
  <si>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</si>
  <si>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</si>
  <si>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</si>
  <si>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</si>
  <si>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</si>
  <si>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</si>
  <si>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</si>
  <si>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</si>
  <si>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</si>
  <si>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</si>
  <si>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</si>
  <si>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</si>
  <si>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</si>
  <si>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</si>
  <si>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</si>
  <si>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</si>
  <si>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</si>
  <si>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</si>
  <si>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</si>
  <si>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</si>
  <si>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</si>
  <si>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</si>
  <si>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</si>
  <si>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</si>
  <si>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</si>
  <si>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</si>
  <si>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</si>
  <si>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</si>
  <si>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</si>
  <si>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</si>
  <si>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</si>
  <si>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</si>
  <si>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</si>
  <si>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</si>
  <si>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</si>
  <si>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</si>
  <si>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</si>
  <si>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</si>
  <si>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</si>
  <si>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</si>
  <si>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</si>
  <si>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</si>
  <si>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</si>
  <si>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</si>
  <si>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</si>
  <si>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</si>
  <si>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</si>
  <si>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</si>
  <si>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</si>
  <si>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</si>
  <si>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</si>
  <si>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</si>
  <si>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</si>
  <si>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</si>
  <si>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</si>
  <si>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</si>
  <si>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</si>
  <si>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</si>
  <si>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</si>
  <si>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</si>
  <si>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</si>
  <si>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</si>
  <si>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</si>
  <si>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</si>
  <si>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</si>
  <si>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</si>
  <si>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</si>
  <si>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</si>
  <si>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</si>
  <si>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</si>
  <si>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</si>
  <si>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</si>
  <si>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</si>
  <si>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</si>
  <si>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</si>
  <si>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</si>
  <si>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</si>
  <si>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</si>
  <si>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</si>
  <si>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</si>
  <si>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</si>
  <si>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</si>
  <si>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</si>
  <si>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</si>
  <si>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</si>
  <si>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</si>
  <si>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</si>
  <si>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</si>
  <si>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</si>
  <si>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</si>
  <si>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</si>
  <si>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</si>
  <si>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</si>
  <si>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</si>
  <si>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</si>
  <si>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</si>
  <si>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</si>
  <si>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</si>
  <si>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</si>
  <si>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</si>
  <si>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</si>
  <si>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</si>
  <si>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</si>
  <si>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</si>
  <si>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</si>
  <si>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</si>
  <si>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</si>
  <si>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</si>
  <si>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</si>
  <si>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</si>
  <si>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</si>
  <si>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</si>
  <si>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</si>
  <si>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</si>
  <si>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</si>
  <si>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</si>
  <si>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</si>
  <si>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</si>
  <si>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</si>
  <si>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</si>
  <si>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</si>
  <si>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</si>
  <si>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</si>
  <si>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</si>
  <si>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</si>
  <si>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</si>
  <si>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</si>
  <si>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</si>
  <si>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</si>
  <si>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</si>
  <si>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</si>
  <si>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</si>
  <si>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</si>
  <si>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</si>
  <si>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</si>
  <si>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</si>
  <si>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</si>
  <si>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</si>
  <si>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</si>
  <si>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</si>
  <si>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</si>
  <si>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</si>
  <si>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</si>
  <si>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</si>
  <si>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</si>
  <si>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</si>
  <si>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</si>
  <si>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</si>
  <si>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</si>
  <si>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</si>
  <si>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</si>
  <si>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</si>
  <si>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</si>
  <si>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</si>
  <si>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</si>
  <si>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</si>
  <si>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</si>
  <si>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</si>
  <si>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</si>
  <si>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</si>
  <si>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</si>
  <si>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</si>
  <si>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</si>
  <si>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</si>
  <si>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</si>
  <si>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</si>
  <si>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</si>
  <si>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</si>
  <si>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</si>
  <si>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</si>
  <si>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</si>
  <si>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</si>
  <si>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</si>
  <si>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</si>
  <si>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</si>
  <si>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</si>
  <si>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</si>
  <si>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</si>
  <si>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</si>
  <si>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</si>
  <si>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</si>
  <si>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</si>
  <si>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</si>
  <si>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</si>
  <si>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</si>
  <si>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</si>
  <si>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</si>
  <si>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</si>
  <si>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</si>
  <si>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</si>
  <si>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</si>
  <si>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</si>
  <si>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</si>
  <si>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</si>
  <si>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</si>
  <si>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</si>
  <si>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</si>
  <si>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</si>
  <si>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</si>
  <si>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</si>
  <si>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</si>
  <si>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</si>
  <si>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</si>
  <si>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</si>
  <si>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</si>
  <si>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</si>
  <si>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</si>
  <si>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</si>
  <si>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</si>
  <si>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</si>
  <si>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</si>
  <si>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</si>
  <si>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</si>
  <si>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</si>
  <si>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</si>
  <si>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</si>
  <si>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</si>
  <si>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</si>
  <si>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</si>
  <si>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</si>
  <si>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</si>
  <si>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</si>
  <si>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</si>
  <si>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</si>
  <si>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</si>
  <si>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</si>
  <si>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</si>
  <si>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</si>
  <si>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</si>
  <si>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</si>
  <si>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</si>
  <si>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</si>
  <si>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</si>
  <si>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</si>
  <si>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</si>
  <si>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</si>
  <si>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</si>
  <si>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</si>
  <si>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</si>
  <si>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</si>
  <si>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</si>
  <si>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</si>
  <si>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</si>
  <si>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</si>
  <si>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</si>
  <si>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</si>
  <si>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</si>
  <si>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</si>
  <si>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</si>
  <si>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</si>
  <si>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</si>
  <si>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</si>
  <si>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</si>
  <si>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</si>
  <si>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</si>
  <si>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</si>
  <si>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</si>
  <si>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</si>
  <si>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</si>
  <si>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</si>
  <si>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</si>
  <si>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</si>
  <si>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</si>
  <si>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</si>
  <si>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</si>
  <si>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</si>
  <si>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</si>
  <si>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</si>
  <si>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</si>
  <si>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</si>
  <si>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</si>
  <si>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</si>
  <si>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</si>
  <si>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</si>
  <si>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</si>
  <si>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</si>
  <si>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</si>
  <si>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</si>
  <si>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</si>
  <si>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</si>
  <si>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</si>
  <si>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</si>
  <si>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</si>
  <si>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</si>
  <si>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</si>
  <si>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</si>
  <si>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</si>
  <si>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</si>
  <si>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</si>
  <si>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</si>
  <si>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</si>
  <si>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</si>
  <si>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</si>
  <si>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</si>
  <si>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</si>
  <si>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</si>
  <si>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</si>
  <si>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</si>
  <si>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</si>
  <si>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</si>
  <si>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</si>
  <si>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</si>
  <si>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</si>
  <si>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</si>
  <si>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</si>
  <si>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</si>
  <si>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</si>
  <si>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</si>
  <si>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</si>
  <si>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</si>
  <si>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</si>
  <si>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</si>
  <si>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</si>
  <si>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</si>
  <si>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</si>
  <si>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</si>
  <si>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</si>
  <si>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</si>
  <si>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</si>
  <si>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</si>
  <si>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</si>
  <si>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</si>
  <si>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</si>
  <si>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</si>
  <si>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</si>
  <si>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</si>
  <si>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</si>
  <si>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</si>
  <si>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</si>
  <si>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</si>
  <si>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</si>
  <si>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</si>
  <si>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</si>
  <si>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</si>
  <si>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</si>
  <si>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</si>
  <si>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</si>
  <si>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</si>
  <si>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</si>
  <si>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</si>
  <si>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</si>
  <si>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</si>
  <si>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</si>
  <si>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</si>
  <si>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</si>
  <si>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</si>
  <si>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</si>
  <si>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</si>
  <si>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</si>
  <si>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</si>
  <si>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</si>
  <si>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</si>
  <si>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</si>
  <si>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</si>
  <si>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</si>
  <si>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</si>
  <si>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</si>
  <si>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</si>
  <si>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</si>
  <si>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</si>
  <si>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</si>
  <si>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</si>
  <si>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</si>
  <si>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</si>
  <si>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</si>
  <si>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</si>
  <si>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</si>
  <si>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</si>
  <si>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</si>
  <si>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</si>
  <si>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</si>
  <si>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</si>
  <si>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</si>
  <si>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</si>
  <si>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</si>
  <si>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</si>
  <si>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</si>
  <si>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</si>
  <si>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</si>
  <si>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</si>
  <si>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</si>
  <si>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</si>
  <si>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</si>
  <si>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</si>
  <si>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</si>
  <si>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</si>
  <si>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</si>
  <si>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</si>
  <si>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</si>
  <si>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</si>
  <si>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</si>
  <si>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</si>
  <si>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</si>
  <si>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</si>
  <si>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</si>
  <si>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</si>
  <si>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</si>
  <si>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</si>
  <si>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</si>
  <si>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</si>
  <si>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</si>
  <si>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</si>
  <si>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</si>
  <si>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</si>
  <si>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</si>
  <si>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</si>
  <si>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</si>
  <si>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</si>
  <si>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</si>
  <si>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</si>
  <si>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</si>
  <si>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</si>
  <si>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</si>
  <si>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</si>
  <si>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</si>
  <si>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</si>
  <si>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</si>
  <si>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</si>
  <si>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</si>
  <si>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</si>
  <si>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</si>
  <si>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</si>
  <si>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</si>
  <si>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</si>
  <si>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</si>
  <si>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</si>
  <si>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</si>
  <si>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</si>
  <si>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</si>
  <si>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</si>
  <si>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</si>
  <si>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</si>
  <si>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</si>
  <si>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</si>
  <si>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</si>
  <si>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</si>
  <si>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</si>
  <si>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</si>
  <si>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</si>
  <si>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</si>
  <si>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</si>
  <si>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</si>
  <si>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</si>
  <si>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</si>
  <si>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</si>
  <si>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</si>
  <si>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</si>
  <si>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</si>
  <si>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</si>
  <si>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</si>
  <si>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</si>
  <si>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</si>
  <si>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</si>
  <si>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</si>
  <si>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</si>
  <si>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</si>
  <si>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</si>
  <si>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</si>
  <si>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</si>
  <si>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</si>
  <si>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</si>
  <si>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</si>
  <si>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</si>
  <si>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</si>
  <si>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</si>
  <si>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</si>
  <si>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</si>
  <si>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</si>
  <si>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</si>
  <si>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</si>
  <si>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</si>
  <si>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</si>
  <si>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</si>
  <si>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</si>
  <si>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</si>
  <si>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</si>
  <si>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</si>
  <si>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</si>
  <si>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</si>
  <si>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</si>
  <si>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</si>
  <si>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</si>
  <si>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</si>
  <si>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</si>
  <si>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</si>
  <si>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</si>
  <si>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</si>
  <si>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</si>
  <si>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</si>
  <si>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</si>
  <si>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</si>
  <si>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</si>
  <si>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</si>
  <si>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</si>
  <si>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</si>
  <si>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</si>
  <si>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</si>
  <si>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</si>
  <si>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</si>
  <si>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</si>
  <si>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</si>
  <si>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</si>
  <si>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</si>
  <si>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</si>
  <si>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</si>
  <si>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</si>
  <si>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</si>
  <si>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</si>
  <si>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</si>
  <si>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</si>
  <si>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</si>
  <si>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</si>
  <si>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</si>
  <si>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</si>
  <si>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</si>
  <si>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</si>
  <si>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</si>
  <si>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</si>
  <si>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</si>
  <si>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</si>
  <si>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</si>
  <si>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</si>
  <si>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</si>
  <si>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</si>
  <si>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</si>
  <si>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</si>
  <si>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</si>
  <si>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</si>
  <si>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</si>
  <si>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</si>
  <si>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</si>
  <si>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</si>
  <si>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</si>
  <si>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</si>
  <si>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</si>
  <si>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</si>
  <si>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</si>
  <si>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</si>
  <si>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</si>
  <si>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</si>
  <si>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</si>
  <si>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</si>
  <si>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</si>
  <si>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</si>
  <si>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</si>
  <si>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</si>
  <si>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</si>
  <si>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</si>
  <si>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</si>
  <si>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</si>
  <si>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</si>
  <si>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</si>
  <si>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</si>
  <si>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</si>
  <si>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</si>
  <si>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</si>
  <si>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</si>
  <si>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</si>
  <si>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</si>
  <si>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</si>
  <si>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</si>
  <si>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</si>
  <si>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</si>
  <si>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</si>
  <si>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</si>
  <si>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</si>
  <si>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</si>
  <si>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</si>
  <si>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</si>
  <si>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</si>
  <si>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</si>
  <si>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</si>
  <si>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</si>
  <si>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</si>
  <si>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</si>
  <si>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</si>
  <si>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</si>
  <si>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</si>
  <si>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</si>
  <si>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</si>
  <si>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</si>
  <si>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</si>
  <si>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</si>
  <si>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</si>
  <si>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</si>
  <si>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</si>
  <si>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</si>
  <si>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</si>
  <si>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</si>
  <si>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</si>
  <si>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</si>
  <si>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</si>
  <si>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</si>
  <si>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</si>
  <si>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</si>
  <si>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</si>
  <si>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</si>
  <si>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</si>
  <si>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</si>
  <si>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</si>
  <si>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</si>
  <si>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</si>
  <si>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</si>
  <si>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</si>
  <si>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</si>
  <si>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</si>
  <si>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</si>
  <si>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</si>
  <si>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</si>
  <si>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</si>
  <si>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</si>
  <si>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</si>
  <si>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</si>
  <si>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</si>
  <si>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</si>
  <si>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</si>
  <si>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</si>
  <si>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</si>
  <si>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</si>
  <si>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</si>
  <si>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</si>
  <si>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</si>
  <si>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</si>
  <si>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</si>
  <si>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</si>
  <si>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</si>
  <si>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</si>
  <si>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</si>
  <si>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</si>
  <si>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</si>
  <si>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</si>
  <si>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</si>
  <si>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</si>
  <si>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</si>
  <si>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</si>
  <si>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</si>
  <si>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</si>
  <si>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</si>
  <si>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</si>
  <si>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</si>
  <si>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</si>
  <si>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</si>
  <si>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</si>
  <si>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</si>
  <si>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</si>
  <si>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</si>
  <si>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</si>
  <si>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</si>
  <si>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</si>
  <si>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</si>
  <si>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</si>
  <si>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</si>
  <si>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</si>
  <si>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</si>
  <si>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</si>
  <si>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</si>
  <si>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</si>
  <si>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</si>
  <si>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</si>
  <si>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</si>
  <si>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</si>
  <si>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</si>
  <si>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</si>
  <si>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</si>
  <si>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</si>
  <si>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</si>
  <si>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</si>
  <si>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</si>
  <si>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</si>
  <si>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</si>
  <si>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</si>
  <si>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</si>
  <si>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</si>
  <si>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</si>
  <si>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</si>
  <si>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</si>
  <si>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</si>
  <si>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</si>
  <si>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</si>
  <si>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</si>
  <si>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</si>
  <si>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</si>
  <si>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</si>
  <si>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</si>
  <si>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</si>
  <si>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</si>
  <si>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</si>
  <si>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</si>
  <si>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</si>
  <si>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</si>
  <si>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</si>
  <si>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</si>
  <si>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</si>
  <si>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</si>
  <si>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</si>
  <si>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</si>
  <si>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</si>
  <si>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</si>
  <si>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</si>
  <si>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</si>
  <si>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</si>
  <si>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</si>
  <si>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</si>
  <si>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</si>
  <si>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</si>
  <si>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</si>
  <si>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</si>
  <si>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</si>
  <si>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</si>
  <si>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</si>
  <si>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</si>
  <si>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</si>
  <si>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</si>
  <si>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</si>
  <si>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</si>
  <si>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</si>
  <si>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</si>
  <si>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</si>
  <si>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</si>
  <si>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</si>
  <si>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</si>
  <si>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</si>
  <si>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</si>
  <si>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</si>
  <si>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</si>
  <si>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</si>
  <si>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</si>
  <si>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</si>
  <si>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</si>
  <si>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</si>
  <si>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</si>
  <si>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</si>
  <si>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</si>
  <si>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</si>
  <si>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</si>
  <si>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</si>
  <si>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</si>
  <si>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</si>
  <si>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</si>
  <si>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</si>
  <si>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</si>
  <si>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</si>
  <si>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</si>
  <si>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</si>
  <si>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</si>
  <si>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</si>
  <si>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</si>
  <si>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</si>
  <si>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</si>
  <si>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</si>
  <si>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</si>
  <si>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</si>
  <si>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</si>
  <si>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</si>
  <si>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</si>
  <si>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</si>
  <si>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</si>
  <si>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</si>
  <si>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</si>
  <si>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</si>
  <si>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</si>
  <si>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</si>
  <si>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</si>
  <si>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</si>
  <si>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</si>
  <si>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</si>
  <si>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</si>
  <si>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</si>
  <si>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</si>
  <si>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</si>
  <si>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</si>
  <si>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</si>
  <si>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</si>
  <si>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</si>
  <si>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</si>
  <si>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</si>
  <si>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</si>
  <si>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</si>
  <si>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</si>
  <si>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</si>
  <si>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</si>
  <si>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</si>
  <si>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</si>
  <si>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</si>
  <si>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</si>
  <si>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</si>
  <si>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</si>
  <si>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</si>
  <si>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</si>
  <si>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</si>
  <si>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</si>
  <si>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</si>
  <si>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</si>
  <si>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</si>
  <si>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</si>
  <si>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</si>
  <si>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</si>
  <si>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</si>
  <si>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</si>
  <si>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</si>
  <si>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</si>
  <si>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</si>
  <si>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</si>
  <si>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</si>
  <si>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</si>
  <si>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</si>
  <si>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</si>
  <si>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</si>
  <si>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</si>
  <si>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</si>
  <si>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</si>
  <si>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</si>
  <si>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</si>
  <si>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</si>
  <si>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</si>
  <si>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</si>
  <si>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</si>
  <si>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</si>
  <si>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</si>
  <si>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</si>
  <si>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</si>
  <si>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</si>
  <si>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</si>
  <si>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</si>
  <si>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</si>
  <si>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</si>
  <si>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</si>
  <si>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</si>
  <si>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</si>
  <si>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</si>
  <si>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</si>
  <si>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</si>
  <si>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</si>
  <si>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</si>
  <si>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</si>
  <si>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</si>
  <si>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</si>
  <si>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</si>
  <si>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</si>
  <si>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</si>
  <si>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</si>
  <si>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</si>
  <si>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</si>
  <si>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</si>
  <si>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</si>
  <si>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</si>
  <si>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</si>
  <si>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</si>
  <si>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</si>
  <si>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</si>
  <si>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</si>
  <si>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</si>
  <si>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</si>
  <si>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</si>
  <si>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</si>
  <si>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</si>
  <si>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</si>
  <si>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</si>
  <si>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</si>
  <si>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</si>
  <si>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</si>
  <si>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</si>
  <si>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</si>
  <si>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</si>
  <si>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</si>
  <si>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</si>
  <si>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</si>
  <si>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</si>
  <si>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</si>
  <si>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</si>
  <si>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</si>
  <si>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</si>
  <si>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</si>
  <si>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</si>
  <si>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</si>
  <si>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</si>
  <si>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</si>
  <si>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</si>
  <si>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</si>
  <si>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</si>
  <si>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</si>
  <si>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</si>
  <si>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</si>
  <si>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</si>
  <si>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</si>
  <si>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</si>
  <si>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</si>
  <si>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</si>
  <si>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</si>
  <si>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</si>
  <si>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</si>
  <si>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</si>
  <si>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</si>
  <si>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</si>
  <si>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</si>
  <si>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</si>
  <si>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</si>
  <si>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</si>
  <si>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</si>
  <si>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</si>
  <si>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</si>
  <si>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</si>
  <si>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</si>
  <si>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</si>
  <si>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</si>
  <si>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</si>
  <si>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</si>
  <si>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</si>
  <si>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</si>
  <si>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</si>
  <si>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</si>
  <si>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</si>
  <si>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</si>
  <si>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</si>
  <si>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</si>
  <si>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</si>
  <si>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</si>
  <si>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</si>
  <si>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</si>
  <si>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</si>
  <si>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</si>
  <si>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</si>
  <si>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</si>
  <si>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</si>
  <si>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</si>
  <si>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</si>
  <si>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</si>
  <si>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</si>
  <si>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</si>
  <si>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</si>
  <si>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</si>
  <si>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</si>
  <si>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</si>
  <si>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</si>
  <si>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</si>
  <si>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</si>
  <si>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</si>
  <si>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</si>
  <si>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</si>
  <si>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</si>
  <si>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</si>
  <si>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</si>
  <si>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</si>
  <si>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</si>
  <si>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</si>
  <si>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</si>
  <si>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</si>
  <si>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</si>
  <si>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</si>
  <si>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</si>
  <si>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</si>
  <si>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</si>
  <si>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</si>
  <si>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</si>
  <si>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</si>
  <si>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</si>
  <si>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</si>
  <si>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</si>
  <si>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</si>
  <si>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</si>
  <si>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</si>
  <si>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</si>
  <si>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</si>
  <si>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</si>
  <si>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</si>
  <si>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</si>
  <si>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</si>
  <si>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</si>
  <si>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</si>
  <si>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</si>
  <si>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</si>
  <si>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</si>
  <si>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</si>
  <si>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</si>
  <si>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</si>
  <si>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</si>
  <si>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</si>
  <si>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</si>
  <si>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</si>
  <si>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</si>
  <si>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</si>
  <si>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</si>
  <si>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</si>
  <si>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</si>
  <si>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</si>
  <si>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</si>
  <si>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</si>
  <si>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</si>
  <si>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</si>
  <si>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</si>
  <si>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</si>
  <si>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</si>
  <si>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</si>
  <si>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</si>
  <si>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</si>
  <si>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</si>
  <si>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</si>
  <si>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</si>
  <si>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</si>
  <si>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</si>
  <si>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</si>
  <si>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</si>
  <si>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</si>
  <si>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</si>
  <si>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</si>
  <si>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</si>
  <si>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</si>
  <si>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</si>
  <si>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</si>
  <si>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</si>
  <si>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</si>
  <si>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</si>
  <si>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</si>
  <si>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</si>
  <si>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</si>
  <si>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</si>
  <si>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</si>
  <si>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</si>
  <si>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</si>
  <si>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</si>
  <si>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</si>
  <si>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</si>
  <si>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</si>
  <si>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</si>
  <si>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</si>
  <si>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</si>
  <si>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</si>
  <si>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</si>
  <si>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</si>
  <si>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</si>
  <si>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</si>
  <si>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</si>
  <si>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</si>
  <si>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</si>
  <si>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</si>
  <si>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</si>
  <si>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</si>
  <si>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</si>
  <si>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</si>
  <si>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</si>
  <si>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</si>
  <si>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</si>
  <si>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</si>
  <si>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</si>
  <si>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</si>
  <si>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</si>
  <si>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</si>
  <si>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</si>
  <si>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</si>
  <si>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</si>
  <si>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</si>
  <si>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</si>
  <si>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</si>
  <si>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</si>
  <si>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</si>
  <si>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</si>
  <si>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</si>
  <si>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</si>
  <si>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</si>
  <si>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</si>
  <si>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</si>
  <si>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</si>
  <si>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</si>
  <si>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</si>
  <si>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</si>
  <si>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</si>
  <si>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</si>
  <si>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</si>
  <si>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</si>
  <si>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</si>
  <si>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</si>
  <si>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</si>
  <si>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</si>
  <si>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</si>
  <si>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</si>
  <si>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</si>
  <si>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</si>
  <si>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</si>
  <si>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</si>
  <si>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</si>
  <si>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</si>
  <si>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</si>
  <si>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</si>
  <si>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</si>
  <si>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</si>
  <si>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</si>
  <si>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</si>
  <si>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</si>
  <si>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</si>
  <si>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</si>
  <si>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</si>
  <si>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</si>
  <si>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</si>
  <si>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</si>
  <si>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</si>
  <si>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</si>
  <si>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</si>
  <si>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</si>
  <si>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</si>
  <si>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</si>
  <si>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</si>
  <si>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</si>
  <si>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</si>
  <si>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</si>
  <si>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</si>
  <si>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</si>
  <si>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</si>
  <si>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</si>
  <si>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</si>
  <si>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</si>
  <si>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</si>
  <si>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</si>
  <si>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</si>
  <si>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</si>
  <si>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</si>
  <si>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</si>
  <si>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</si>
  <si>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</si>
  <si>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</si>
  <si>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</si>
  <si>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</si>
  <si>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</si>
  <si>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</si>
  <si>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</si>
  <si>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</si>
  <si>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</si>
  <si>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</si>
  <si>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</si>
  <si>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</si>
  <si>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</si>
  <si>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</si>
  <si>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</si>
  <si>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</si>
  <si>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</si>
  <si>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</si>
  <si>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</si>
  <si>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</si>
  <si>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</si>
  <si>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</si>
  <si>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</si>
  <si>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</si>
  <si>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</si>
  <si>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</si>
  <si>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</si>
  <si>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</si>
  <si>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</si>
  <si>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</si>
  <si>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</si>
  <si>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</si>
  <si>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</si>
  <si>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</si>
  <si>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</si>
  <si>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</si>
  <si>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</si>
  <si>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</si>
  <si>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</si>
  <si>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</si>
  <si>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</si>
  <si>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</si>
  <si>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</si>
  <si>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</si>
  <si>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</si>
  <si>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</si>
  <si>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</si>
  <si>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</si>
  <si>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</si>
  <si>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</si>
  <si>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</si>
  <si>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</si>
  <si>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</si>
  <si>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</si>
  <si>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</si>
  <si>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</si>
  <si>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</si>
  <si>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</si>
  <si>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</si>
  <si>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</si>
  <si>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</si>
  <si>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</si>
  <si>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</si>
  <si>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</si>
  <si>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</si>
  <si>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</si>
  <si>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</si>
  <si>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</si>
  <si>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</si>
  <si>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</si>
  <si>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</si>
  <si>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</si>
  <si>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</si>
  <si>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</si>
  <si>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</si>
  <si>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</si>
  <si>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</si>
  <si>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</si>
  <si>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</si>
  <si>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</si>
  <si>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</si>
  <si>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</si>
  <si>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</si>
  <si>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</si>
  <si>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</si>
  <si>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</si>
  <si>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</si>
  <si>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</si>
  <si>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</si>
  <si>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</si>
  <si>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</si>
  <si>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</si>
  <si>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</si>
  <si>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</si>
  <si>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</si>
  <si>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</si>
  <si>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</si>
  <si>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</si>
  <si>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</si>
  <si>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</si>
  <si>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</si>
  <si>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</si>
  <si>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</si>
  <si>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</si>
  <si>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</si>
  <si>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</si>
  <si>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</si>
  <si>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</si>
  <si>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</si>
  <si>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</si>
  <si>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</si>
  <si>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</si>
  <si>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</si>
  <si>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</si>
  <si>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</si>
  <si>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</si>
  <si>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</si>
  <si>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</si>
  <si>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</si>
  <si>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</si>
  <si>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</si>
  <si>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</si>
  <si>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</si>
  <si>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</si>
  <si>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</si>
  <si>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</si>
  <si>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</si>
  <si>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</si>
  <si>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</si>
  <si>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</si>
  <si>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</si>
  <si>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</si>
  <si>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</si>
  <si>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</si>
  <si>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</si>
  <si>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</si>
  <si>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</si>
  <si>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</si>
  <si>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</si>
  <si>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</si>
  <si>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</si>
  <si>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</si>
  <si>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</si>
  <si>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</si>
  <si>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</si>
  <si>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</si>
  <si>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</si>
  <si>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</si>
  <si>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</si>
  <si>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</si>
  <si>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</si>
  <si>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</si>
  <si>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</si>
  <si>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</si>
  <si>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</si>
  <si>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</si>
  <si>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</si>
  <si>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</si>
  <si>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</si>
  <si>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</si>
  <si>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</si>
  <si>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</si>
  <si>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</si>
  <si>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</si>
  <si>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</si>
  <si>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</si>
  <si>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</si>
  <si>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</si>
  <si>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</si>
  <si>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</si>
  <si>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</si>
  <si>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</si>
  <si>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</si>
  <si>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</si>
  <si>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</si>
  <si>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</si>
  <si>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</si>
  <si>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</si>
  <si>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</si>
  <si>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</si>
  <si>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</si>
  <si>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</si>
  <si>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</si>
  <si>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</si>
  <si>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</si>
  <si>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</si>
  <si>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</si>
  <si>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</si>
  <si>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</si>
  <si>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</si>
  <si>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</si>
  <si>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</si>
  <si>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</si>
  <si>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</si>
  <si>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</si>
  <si>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</si>
  <si>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</si>
  <si>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</si>
  <si>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</si>
  <si>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</si>
  <si>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</si>
  <si>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</si>
  <si>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</si>
  <si>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</si>
  <si>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</si>
  <si>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</si>
  <si>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</si>
  <si>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</si>
  <si>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</si>
  <si>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</si>
  <si>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</si>
  <si>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</si>
  <si>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</si>
  <si>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</si>
  <si>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</si>
  <si>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</si>
  <si>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</si>
  <si>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</si>
  <si>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</si>
  <si>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</si>
  <si>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</si>
  <si>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</si>
  <si>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</si>
  <si>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</si>
  <si>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</si>
  <si>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</si>
  <si>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</si>
  <si>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</si>
  <si>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</si>
  <si>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</si>
  <si>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</si>
  <si>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</si>
  <si>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</si>
  <si>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</si>
  <si>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</si>
  <si>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</si>
  <si>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</si>
  <si>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</si>
  <si>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</si>
  <si>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</si>
  <si>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</si>
  <si>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</si>
  <si>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</si>
  <si>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</si>
  <si>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</si>
  <si>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</si>
  <si>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</si>
  <si>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</si>
  <si>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</si>
  <si>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</si>
  <si>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</si>
  <si>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</si>
  <si>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</si>
  <si>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</si>
  <si>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</si>
  <si>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</si>
  <si>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</si>
  <si>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</si>
  <si>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</si>
  <si>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</si>
  <si>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</si>
  <si>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</si>
  <si>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</si>
  <si>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</si>
  <si>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</si>
  <si>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</si>
  <si>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</si>
  <si>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</si>
  <si>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</si>
  <si>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</si>
  <si>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</si>
  <si>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</si>
  <si>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</si>
  <si>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</si>
  <si>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</si>
  <si>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</si>
  <si>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</si>
  <si>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</si>
  <si>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</si>
  <si>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</si>
  <si>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</si>
  <si>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</si>
  <si>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</si>
  <si>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</si>
  <si>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</si>
  <si>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</si>
  <si>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</si>
  <si>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</si>
  <si>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</si>
  <si>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</si>
  <si>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</si>
  <si>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</si>
  <si>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</si>
  <si>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</si>
  <si>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</si>
  <si>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</si>
  <si>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</si>
  <si>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</si>
  <si>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</si>
  <si>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</si>
  <si>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</si>
  <si>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</si>
  <si>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</si>
  <si>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</si>
  <si>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</si>
  <si>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</si>
  <si>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</si>
  <si>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</si>
  <si>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</si>
  <si>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</si>
  <si>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</si>
  <si>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</si>
  <si>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</si>
  <si>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</si>
  <si>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</si>
  <si>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</si>
  <si>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</si>
  <si>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</si>
  <si>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</si>
  <si>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</si>
  <si>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</si>
  <si>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</si>
  <si>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</si>
  <si>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</si>
  <si>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</si>
  <si>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</si>
  <si>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</si>
  <si>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</si>
  <si>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</si>
  <si>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</si>
  <si>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</si>
  <si>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</si>
  <si>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</si>
  <si>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</si>
  <si>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</si>
  <si>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</si>
  <si>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</si>
  <si>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</si>
  <si>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</si>
  <si>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</si>
  <si>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</si>
  <si>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</si>
  <si>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</si>
  <si>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</si>
  <si>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</si>
  <si>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</si>
  <si>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</si>
  <si>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</si>
  <si>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</si>
  <si>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</si>
  <si>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</si>
  <si>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</si>
  <si>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</si>
  <si>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</si>
  <si>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</si>
  <si>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</si>
  <si>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</si>
  <si>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</si>
  <si>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</si>
  <si>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</si>
  <si>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</si>
  <si>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</si>
  <si>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</si>
  <si>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</si>
  <si>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</si>
  <si>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</si>
  <si>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</si>
  <si>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</si>
  <si>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</si>
  <si>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</si>
  <si>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</si>
  <si>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</si>
  <si>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</si>
  <si>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</si>
  <si>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</si>
  <si>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</si>
  <si>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</si>
  <si>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</si>
  <si>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</si>
  <si>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</si>
  <si>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</si>
  <si>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</si>
  <si>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</si>
  <si>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</si>
  <si>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</si>
  <si>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</si>
  <si>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</si>
  <si>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</si>
  <si>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</si>
  <si>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</si>
  <si>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</si>
  <si>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</si>
  <si>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</si>
  <si>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</si>
  <si>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</si>
  <si>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</si>
  <si>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</si>
  <si>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</si>
  <si>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</si>
  <si>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</si>
  <si>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</si>
  <si>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</si>
  <si>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</si>
  <si>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</si>
  <si>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</si>
  <si>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</si>
  <si>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</si>
  <si>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</si>
  <si>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</si>
  <si>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</si>
  <si>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</si>
  <si>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</si>
  <si>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</si>
  <si>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</si>
  <si>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</si>
  <si>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</si>
  <si>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</si>
  <si>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</si>
  <si>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</si>
  <si>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</si>
  <si>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</si>
  <si>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</si>
  <si>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</si>
  <si>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</si>
  <si>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</si>
  <si>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</si>
  <si>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</si>
  <si>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</si>
  <si>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</si>
  <si>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</si>
  <si>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</si>
  <si>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</si>
  <si>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</si>
  <si>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</si>
  <si>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</si>
  <si>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</si>
  <si>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</si>
  <si>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</si>
  <si>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</si>
  <si>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</si>
  <si>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</si>
  <si>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</si>
  <si>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</si>
  <si>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</si>
  <si>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</si>
  <si>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</si>
  <si>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</si>
  <si>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</si>
  <si>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</si>
  <si>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</si>
  <si>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</si>
  <si>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</si>
  <si>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</si>
  <si>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</si>
  <si>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</si>
  <si>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</si>
  <si>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</si>
  <si>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</si>
  <si>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</si>
  <si>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</si>
  <si>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</si>
  <si>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</si>
  <si>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</si>
  <si>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</si>
  <si>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</si>
  <si>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</si>
  <si>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</si>
  <si>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</si>
  <si>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</si>
  <si>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</si>
  <si>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</si>
  <si>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</si>
  <si>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</si>
  <si>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</si>
  <si>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</si>
  <si>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</si>
  <si>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</si>
  <si>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</si>
  <si>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</si>
  <si>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</si>
  <si>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</si>
  <si>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</si>
  <si>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</si>
  <si>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</si>
  <si>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</si>
  <si>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</si>
  <si>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</si>
  <si>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</si>
  <si>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</si>
  <si>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</si>
  <si>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</si>
  <si>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</si>
  <si>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</si>
  <si>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</si>
  <si>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</si>
  <si>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</si>
  <si>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</si>
  <si>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</si>
  <si>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</si>
  <si>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</si>
  <si>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</si>
  <si>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</si>
  <si>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</si>
  <si>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</si>
  <si>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</si>
  <si>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</si>
  <si>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</si>
  <si>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</si>
  <si>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</si>
  <si>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</si>
  <si>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</si>
  <si>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</si>
  <si>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</si>
  <si>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</si>
  <si>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</si>
  <si>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</si>
  <si>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</si>
  <si>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</si>
  <si>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</si>
  <si>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</si>
  <si>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</si>
  <si>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</si>
  <si>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</si>
  <si>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</si>
  <si>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</si>
  <si>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</si>
  <si>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</si>
  <si>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</si>
  <si>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</si>
  <si>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</si>
  <si>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</si>
  <si>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</si>
  <si>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</si>
  <si>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</si>
  <si>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</si>
  <si>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</si>
  <si>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</si>
  <si>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</si>
  <si>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</si>
  <si>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</si>
  <si>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</si>
  <si>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</si>
  <si>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</si>
  <si>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</si>
  <si>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</si>
  <si>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</si>
  <si>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</si>
  <si>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</si>
  <si>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</si>
  <si>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</si>
  <si>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</si>
  <si>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</si>
  <si>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</si>
  <si>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</si>
  <si>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</si>
  <si>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</si>
  <si>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</si>
  <si>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</si>
  <si>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</si>
  <si>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</si>
  <si>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</si>
  <si>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</si>
  <si>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</si>
  <si>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</si>
  <si>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</si>
  <si>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</si>
  <si>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</si>
  <si>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</si>
  <si>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</si>
  <si>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</si>
  <si>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</si>
  <si>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</si>
  <si>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</si>
  <si>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</si>
  <si>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</si>
  <si>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</si>
  <si>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</si>
  <si>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</si>
  <si>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</si>
  <si>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</si>
  <si>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</si>
  <si>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</si>
  <si>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</si>
  <si>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</si>
  <si>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</si>
  <si>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</si>
  <si>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</si>
  <si>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</si>
  <si>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</si>
  <si>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</si>
  <si>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</si>
  <si>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</si>
  <si>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</si>
  <si>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</si>
  <si>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</si>
  <si>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</si>
  <si>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</si>
  <si>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</si>
  <si>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</si>
  <si>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</si>
  <si>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</si>
  <si>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</si>
  <si>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</si>
  <si>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</si>
  <si>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</si>
  <si>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</si>
  <si>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</si>
  <si>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</si>
  <si>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</si>
  <si>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</si>
  <si>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</si>
  <si>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</si>
  <si>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</si>
  <si>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</si>
  <si>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</si>
  <si>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</si>
  <si>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</si>
  <si>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</si>
  <si>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</si>
  <si>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</si>
  <si>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</si>
  <si>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</si>
  <si>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</si>
  <si>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</si>
  <si>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</si>
  <si>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</si>
  <si>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</si>
  <si>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</si>
  <si>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</si>
  <si>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</si>
  <si>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</si>
  <si>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</si>
  <si>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</si>
  <si>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</si>
  <si>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</si>
  <si>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</si>
  <si>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</si>
  <si>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</si>
  <si>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</si>
  <si>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</si>
  <si>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</si>
  <si>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</si>
  <si>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</si>
  <si>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</si>
  <si>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</si>
  <si>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</si>
  <si>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</si>
  <si>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</si>
  <si>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</si>
  <si>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</si>
  <si>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</si>
  <si>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</si>
  <si>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</si>
  <si>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</si>
  <si>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</si>
  <si>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</si>
  <si>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</si>
  <si>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</si>
  <si>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</si>
  <si>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</si>
  <si>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</si>
  <si>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</si>
  <si>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</si>
  <si>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</si>
  <si>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</si>
  <si>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</si>
  <si>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</si>
  <si>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</si>
  <si>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</si>
  <si>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</si>
  <si>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</si>
  <si>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</si>
  <si>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</si>
  <si>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</si>
  <si>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</si>
  <si>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</si>
  <si>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</si>
  <si>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</si>
  <si>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</si>
  <si>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</si>
  <si>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</si>
  <si>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</si>
  <si>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</si>
  <si>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</si>
  <si>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</si>
  <si>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</si>
  <si>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</si>
  <si>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</si>
  <si>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</si>
  <si>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</si>
  <si>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</si>
  <si>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</si>
  <si>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</si>
  <si>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</si>
  <si>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</si>
  <si>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</si>
  <si>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</si>
  <si>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</si>
  <si>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</si>
  <si>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</si>
  <si>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</si>
  <si>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</si>
  <si>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</si>
  <si>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</si>
  <si>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</si>
  <si>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</si>
  <si>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</si>
  <si>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</si>
  <si>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</si>
  <si>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</si>
  <si>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</si>
  <si>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</si>
  <si>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</si>
  <si>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</si>
  <si>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</si>
  <si>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</si>
  <si>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</si>
  <si>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</si>
  <si>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</si>
  <si>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</si>
  <si>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</si>
  <si>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</si>
  <si>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</si>
  <si>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</si>
  <si>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</si>
  <si>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</si>
  <si>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</si>
  <si>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</si>
  <si>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</si>
  <si>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</si>
  <si>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</si>
  <si>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</si>
  <si>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</si>
  <si>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</si>
  <si>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</si>
  <si>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</si>
  <si>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</si>
  <si>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</si>
  <si>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</si>
  <si>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</si>
  <si>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</si>
  <si>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</si>
  <si>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</si>
  <si>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</si>
  <si>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</si>
  <si>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</si>
  <si>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</si>
  <si>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</si>
  <si>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</si>
  <si>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</si>
  <si>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</si>
  <si>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</si>
  <si>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</si>
  <si>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</si>
  <si>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</si>
  <si>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</si>
  <si>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</si>
  <si>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</si>
  <si>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</si>
  <si>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</si>
  <si>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</si>
  <si>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</si>
  <si>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</si>
  <si>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</si>
  <si>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</si>
  <si>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</si>
  <si>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</si>
  <si>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</si>
  <si>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</si>
  <si>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</si>
  <si>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</si>
  <si>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</si>
  <si>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</si>
  <si>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</si>
  <si>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</si>
  <si>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</si>
  <si>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</si>
  <si>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</si>
  <si>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</si>
  <si>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</si>
  <si>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</si>
  <si>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</si>
  <si>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</si>
  <si>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</si>
  <si>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</si>
  <si>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</si>
  <si>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</si>
  <si>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</si>
  <si>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</si>
  <si>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</si>
  <si>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</si>
  <si>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</si>
  <si>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</si>
  <si>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</si>
  <si>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</si>
  <si>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</si>
  <si>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</si>
  <si>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</si>
  <si>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</si>
  <si>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</si>
  <si>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</si>
  <si>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</si>
  <si>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</si>
  <si>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</si>
  <si>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</si>
  <si>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</si>
  <si>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</si>
  <si>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</si>
  <si>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</si>
  <si>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</si>
  <si>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</si>
  <si>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</si>
  <si>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</si>
  <si>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</si>
  <si>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</si>
  <si>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</si>
  <si>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</si>
  <si>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</si>
  <si>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</si>
  <si>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</si>
  <si>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</si>
  <si>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</si>
  <si>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</si>
  <si>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</si>
  <si>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</si>
  <si>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</si>
  <si>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</si>
  <si>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</si>
  <si>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</si>
  <si>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</si>
  <si>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</si>
  <si>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</si>
  <si>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</si>
  <si>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</si>
  <si>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</si>
  <si>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</si>
  <si>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</si>
  <si>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</si>
  <si>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</si>
  <si>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</si>
  <si>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</si>
  <si>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</si>
  <si>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</si>
  <si>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</si>
  <si>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</si>
  <si>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</si>
  <si>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</si>
  <si>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</si>
  <si>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</si>
  <si>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</si>
  <si>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</si>
  <si>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</si>
  <si>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</si>
  <si>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</si>
  <si>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</si>
  <si>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</si>
  <si>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</si>
  <si>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</si>
  <si>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</si>
  <si>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</si>
  <si>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</si>
  <si>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</si>
  <si>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</si>
  <si>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</si>
  <si>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</si>
  <si>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</si>
  <si>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</si>
  <si>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</si>
  <si>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</si>
  <si>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</si>
  <si>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</si>
  <si>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</si>
  <si>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</si>
  <si>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</si>
  <si>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</si>
  <si>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</si>
  <si>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</si>
  <si>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</si>
  <si>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</si>
  <si>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</si>
  <si>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</si>
  <si>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</si>
  <si>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</si>
  <si>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</si>
  <si>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</si>
  <si>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</si>
  <si>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</si>
  <si>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</si>
  <si>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</si>
  <si>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</si>
  <si>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</si>
  <si>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</si>
  <si>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</si>
  <si>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</si>
  <si>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</si>
  <si>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</si>
  <si>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</si>
  <si>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</si>
  <si>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</si>
  <si>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</si>
  <si>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</si>
  <si>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</si>
  <si>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</si>
  <si>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</si>
  <si>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</si>
  <si>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</si>
  <si>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</si>
  <si>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</si>
  <si>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</si>
  <si>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</si>
  <si>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</si>
  <si>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</si>
  <si>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</si>
  <si>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</si>
  <si>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</si>
  <si>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</si>
  <si>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</si>
  <si>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</si>
  <si>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</si>
  <si>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</si>
  <si>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</si>
  <si>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</si>
  <si>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</si>
  <si>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</si>
  <si>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</si>
  <si>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</si>
  <si>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</si>
  <si>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</si>
  <si>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</si>
  <si>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</si>
  <si>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</si>
  <si>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</si>
  <si>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</si>
  <si>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</si>
  <si>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</si>
  <si>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</si>
  <si>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</si>
  <si>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</si>
  <si>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</si>
  <si>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</si>
  <si>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</si>
  <si>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</si>
  <si>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</si>
  <si>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</si>
  <si>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</si>
  <si>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</si>
  <si>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</si>
  <si>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</si>
  <si>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</si>
  <si>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</si>
  <si>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</si>
  <si>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</si>
  <si>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</si>
  <si>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</si>
  <si>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</si>
  <si>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</si>
  <si>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</si>
  <si>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</si>
  <si>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</si>
  <si>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</si>
  <si>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</si>
  <si>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</si>
  <si>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</si>
  <si>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</si>
  <si>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</si>
  <si>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</si>
  <si>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</si>
  <si>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</si>
  <si>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</si>
  <si>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</si>
  <si>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</si>
  <si>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</si>
  <si>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</si>
  <si>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</si>
  <si>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</si>
  <si>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</si>
  <si>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</si>
  <si>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</si>
  <si>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</si>
  <si>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</si>
  <si>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</si>
  <si>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</si>
  <si>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</si>
  <si>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</si>
  <si>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</si>
  <si>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</si>
  <si>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</si>
  <si>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</si>
  <si>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</si>
  <si>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</si>
  <si>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</si>
  <si>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</si>
  <si>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</si>
  <si>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</si>
  <si>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</si>
  <si>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</si>
  <si>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</si>
  <si>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</si>
  <si>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</si>
  <si>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</si>
  <si>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</si>
  <si>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</si>
  <si>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</si>
  <si>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</si>
  <si>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</si>
  <si>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</si>
  <si>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</si>
  <si>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</si>
  <si>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</si>
  <si>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</si>
  <si>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</si>
  <si>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</si>
  <si>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</si>
  <si>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</si>
  <si>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</si>
  <si>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</si>
  <si>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</si>
  <si>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</si>
  <si>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</si>
  <si>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</si>
  <si>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</si>
  <si>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</si>
  <si>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</si>
  <si>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</si>
  <si>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</si>
  <si>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</si>
  <si>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</si>
  <si>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</si>
  <si>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</si>
  <si>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</si>
  <si>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</si>
  <si>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</si>
  <si>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</si>
  <si>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</si>
  <si>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</si>
  <si>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</si>
  <si>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</si>
  <si>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</si>
  <si>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</si>
  <si>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</si>
  <si>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</si>
  <si>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</si>
  <si>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</si>
  <si>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</si>
  <si>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</si>
  <si>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</si>
  <si>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</si>
  <si>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</si>
  <si>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</si>
  <si>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</si>
  <si>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</si>
  <si>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</si>
  <si>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</si>
  <si>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</si>
  <si>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</si>
  <si>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</si>
  <si>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</si>
  <si>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</si>
  <si>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</si>
  <si>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</si>
  <si>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</si>
  <si>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</si>
  <si>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</si>
  <si>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</si>
  <si>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</si>
  <si>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</si>
  <si>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</si>
  <si>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</si>
  <si>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</si>
  <si>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</si>
  <si>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</si>
  <si>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</si>
  <si>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</si>
  <si>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</si>
  <si>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</si>
  <si>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</si>
  <si>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</si>
  <si>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</si>
  <si>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</si>
  <si>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</si>
  <si>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</si>
  <si>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</si>
  <si>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</si>
  <si>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</si>
  <si>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</si>
  <si>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</si>
  <si>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</si>
  <si>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</si>
  <si>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</si>
  <si>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</si>
  <si>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</si>
  <si>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</si>
  <si>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</si>
  <si>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</si>
  <si>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</si>
  <si>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</si>
  <si>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</si>
  <si>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</si>
  <si>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</si>
  <si>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</si>
  <si>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</si>
  <si>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</si>
  <si>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</si>
  <si>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</si>
  <si>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</si>
  <si>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</si>
  <si>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</si>
  <si>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</si>
  <si>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</si>
  <si>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</si>
  <si>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</si>
  <si>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</si>
  <si>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</si>
  <si>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</si>
  <si>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</si>
  <si>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</si>
  <si>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</si>
  <si>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</si>
  <si>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</si>
  <si>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</si>
  <si>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</si>
  <si>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</si>
  <si>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</si>
  <si>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</si>
  <si>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</si>
  <si>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</si>
  <si>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</si>
  <si>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</si>
  <si>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</si>
  <si>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</si>
  <si>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</si>
  <si>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</si>
  <si>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</si>
  <si>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</si>
  <si>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</si>
  <si>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</si>
  <si>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</si>
  <si>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</si>
  <si>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</si>
  <si>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</si>
  <si>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</si>
  <si>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</si>
  <si>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</si>
  <si>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</si>
  <si>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</si>
  <si>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</si>
  <si>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</si>
  <si>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</si>
  <si>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</si>
  <si>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</si>
  <si>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</si>
  <si>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</si>
  <si>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</si>
  <si>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</si>
  <si>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</si>
  <si>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</si>
  <si>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</si>
  <si>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</si>
  <si>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</si>
  <si>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</si>
  <si>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</si>
  <si>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</si>
  <si>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</si>
  <si>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</si>
  <si>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</si>
  <si>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</si>
  <si>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</si>
  <si>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</si>
  <si>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</si>
  <si>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</si>
  <si>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</si>
  <si>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</si>
  <si>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</si>
  <si>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</si>
  <si>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</si>
  <si>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</si>
  <si>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</si>
  <si>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</si>
  <si>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</si>
  <si>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</si>
  <si>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</si>
  <si>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</si>
  <si>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</si>
  <si>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</si>
  <si>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</si>
  <si>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</si>
  <si>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</si>
  <si>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</si>
  <si>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</si>
  <si>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</si>
  <si>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</si>
  <si>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</si>
  <si>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</si>
  <si>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</si>
  <si>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</si>
  <si>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</si>
  <si>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</si>
  <si>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</si>
  <si>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</si>
  <si>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</si>
  <si>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</si>
  <si>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</si>
  <si>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</si>
  <si>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</si>
  <si>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</si>
  <si>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</si>
  <si>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</si>
  <si>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</si>
  <si>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</si>
  <si>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</si>
  <si>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</si>
  <si>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</si>
  <si>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</si>
  <si>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</si>
  <si>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</si>
  <si>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</si>
  <si>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</si>
  <si>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</si>
  <si>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</si>
  <si>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</si>
  <si>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</si>
  <si>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</si>
  <si>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</si>
  <si>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</si>
  <si>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</si>
  <si>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</si>
  <si>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</si>
  <si>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</si>
  <si>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</si>
  <si>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</si>
  <si>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</si>
  <si>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</si>
  <si>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</si>
  <si>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</si>
  <si>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</si>
  <si>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</si>
  <si>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</si>
  <si>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</si>
  <si>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</si>
  <si>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</si>
  <si>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</si>
  <si>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</si>
  <si>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</si>
  <si>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</si>
  <si>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</si>
  <si>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</si>
  <si>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</si>
  <si>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</si>
  <si>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</si>
  <si>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</si>
  <si>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</si>
  <si>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</si>
  <si>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</si>
  <si>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</si>
  <si>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</si>
  <si>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</si>
  <si>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</si>
  <si>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</si>
  <si>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</si>
  <si>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</si>
  <si>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</si>
  <si>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</si>
  <si>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</si>
  <si>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</si>
  <si>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</si>
  <si>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</si>
  <si>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</si>
  <si>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</si>
  <si>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</si>
  <si>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</si>
  <si>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</si>
  <si>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</si>
  <si>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</si>
  <si>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</si>
  <si>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</si>
  <si>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</si>
  <si>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</si>
  <si>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</si>
  <si>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</si>
  <si>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</si>
  <si>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</si>
  <si>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</si>
  <si>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</si>
  <si>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</si>
  <si>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</si>
  <si>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</si>
  <si>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</si>
  <si>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</si>
  <si>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</si>
  <si>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</si>
  <si>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</si>
  <si>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</si>
  <si>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</si>
  <si>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</si>
  <si>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</si>
  <si>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</si>
  <si>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</si>
  <si>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</si>
  <si>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</si>
  <si>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</si>
  <si>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</si>
  <si>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</si>
  <si>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</si>
  <si>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</si>
  <si>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</si>
  <si>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</si>
  <si>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</si>
  <si>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</si>
  <si>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</si>
  <si>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</si>
  <si>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</si>
  <si>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</si>
  <si>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</si>
  <si>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</si>
  <si>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</si>
  <si>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</si>
  <si>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</si>
  <si>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</si>
  <si>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</si>
  <si>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</si>
  <si>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</si>
  <si>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</si>
  <si>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</si>
  <si>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</si>
  <si>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</si>
  <si>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</si>
  <si>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</si>
  <si>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</si>
  <si>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</si>
  <si>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</si>
  <si>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</si>
  <si>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</si>
  <si>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</si>
  <si>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</si>
  <si>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</si>
  <si>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</si>
  <si>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</si>
  <si>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</si>
  <si>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</si>
  <si>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</si>
  <si>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</si>
  <si>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</si>
  <si>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</si>
  <si>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</si>
  <si>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</si>
  <si>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</si>
  <si>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</si>
  <si>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</si>
  <si>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</si>
  <si>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</si>
  <si>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</si>
  <si>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</si>
  <si>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</si>
  <si>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</si>
  <si>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</si>
  <si>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</si>
  <si>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</si>
  <si>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</si>
  <si>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</si>
  <si>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</si>
  <si>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</si>
  <si>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</si>
  <si>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</si>
  <si>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</si>
  <si>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</si>
  <si>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</si>
  <si>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</si>
  <si>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</si>
  <si>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</si>
  <si>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</si>
  <si>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</si>
  <si>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</si>
  <si>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</si>
  <si>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</si>
  <si>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</si>
  <si>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</si>
  <si>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</si>
  <si>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</si>
  <si>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</si>
  <si>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</si>
  <si>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</si>
  <si>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</si>
  <si>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</si>
  <si>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</si>
  <si>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</si>
  <si>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</si>
  <si>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</si>
  <si>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</si>
  <si>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</si>
  <si>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</si>
  <si>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</si>
  <si>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</si>
  <si>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</si>
  <si>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</si>
  <si>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</si>
  <si>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</si>
  <si>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</si>
  <si>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</si>
  <si>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</si>
  <si>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</si>
  <si>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</si>
  <si>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</si>
  <si>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</si>
  <si>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</si>
  <si>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</si>
  <si>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</si>
  <si>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</si>
  <si>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</si>
  <si>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</si>
  <si>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</si>
  <si>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</si>
  <si>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</si>
  <si>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</si>
  <si>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</si>
  <si>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</si>
  <si>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</si>
  <si>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</si>
  <si>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</si>
  <si>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</si>
  <si>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</si>
  <si>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</si>
  <si>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</si>
  <si>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</si>
  <si>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</si>
  <si>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</si>
  <si>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</si>
  <si>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</si>
  <si>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</si>
  <si>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</si>
  <si>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</si>
  <si>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</si>
  <si>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</si>
  <si>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</si>
  <si>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</si>
  <si>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</si>
  <si>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</si>
  <si>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</si>
  <si>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</si>
  <si>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</si>
  <si>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</si>
  <si>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</si>
  <si>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</si>
  <si>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</si>
  <si>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</si>
  <si>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</si>
  <si>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</si>
  <si>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</si>
  <si>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</si>
  <si>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</si>
  <si>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</si>
  <si>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</si>
  <si>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</si>
  <si>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</si>
  <si>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</si>
  <si>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</si>
  <si>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</si>
  <si>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</si>
  <si>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</si>
  <si>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</si>
  <si>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</si>
  <si>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</si>
  <si>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</si>
  <si>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</si>
  <si>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</si>
  <si>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</si>
  <si>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</si>
  <si>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</si>
  <si>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</si>
  <si>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</si>
  <si>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</si>
  <si>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</si>
  <si>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</si>
  <si>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</si>
  <si>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</si>
  <si>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</si>
  <si>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</si>
  <si>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</si>
  <si>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</si>
  <si>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</si>
  <si>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</si>
  <si>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</si>
  <si>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</si>
  <si>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</si>
  <si>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</si>
  <si>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</si>
  <si>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</si>
  <si>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</si>
  <si>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</si>
  <si>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</si>
  <si>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</si>
  <si>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</si>
  <si>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</si>
  <si>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</si>
  <si>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</si>
  <si>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</si>
  <si>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</si>
  <si>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</si>
  <si>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</si>
  <si>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</si>
  <si>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</si>
  <si>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</si>
  <si>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</si>
  <si>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</si>
  <si>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</si>
  <si>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</si>
  <si>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</si>
  <si>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</si>
  <si>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</si>
  <si>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</si>
  <si>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</si>
  <si>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</si>
  <si>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</si>
  <si>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</si>
  <si>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</si>
  <si>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</si>
  <si>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</si>
  <si>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</si>
  <si>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</si>
  <si>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</si>
  <si>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</si>
  <si>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</si>
  <si>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</si>
  <si>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</si>
  <si>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</si>
  <si>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</si>
  <si>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</si>
  <si>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</si>
  <si>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</si>
  <si>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</si>
  <si>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</si>
  <si>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</si>
  <si>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</si>
  <si>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</si>
  <si>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</si>
  <si>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</si>
  <si>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</si>
  <si>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</si>
  <si>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</si>
  <si>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</si>
  <si>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</si>
  <si>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</si>
  <si>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</si>
  <si>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</si>
  <si>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</si>
  <si>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</si>
  <si>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</si>
  <si>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</si>
  <si>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</si>
  <si>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</si>
  <si>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</si>
  <si>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</si>
  <si>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</si>
  <si>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</si>
  <si>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</si>
  <si>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</si>
  <si>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</si>
  <si>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</si>
  <si>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</si>
  <si>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</si>
  <si>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</si>
  <si>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</si>
  <si>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</si>
  <si>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</si>
  <si>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</si>
  <si>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</si>
  <si>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</si>
  <si>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</si>
  <si>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</si>
  <si>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</si>
  <si>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</si>
  <si>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</si>
  <si>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</si>
  <si>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</si>
  <si>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</si>
  <si>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</si>
  <si>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</si>
  <si>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</si>
  <si>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</si>
  <si>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</si>
  <si>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</si>
  <si>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</si>
  <si>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</si>
  <si>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</si>
  <si>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</si>
  <si>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</si>
  <si>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</si>
  <si>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</si>
  <si>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</si>
  <si>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</si>
  <si>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</si>
  <si>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</si>
  <si>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</si>
  <si>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</si>
  <si>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</si>
  <si>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</si>
  <si>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</si>
  <si>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</si>
  <si>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</si>
  <si>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</si>
  <si>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</si>
  <si>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</si>
  <si>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</si>
  <si>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</si>
  <si>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</si>
  <si>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</si>
  <si>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</si>
  <si>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</si>
  <si>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</si>
  <si>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</si>
  <si>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</si>
  <si>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</si>
  <si>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</si>
  <si>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</si>
  <si>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</si>
  <si>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</si>
  <si>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</si>
  <si>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</si>
  <si>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</si>
  <si>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</si>
  <si>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</si>
  <si>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</si>
  <si>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</si>
  <si>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</si>
  <si>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</si>
  <si>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</si>
  <si>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</si>
  <si>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</si>
  <si>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</si>
  <si>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</si>
  <si>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</si>
  <si>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</si>
  <si>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</si>
  <si>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</si>
  <si>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</si>
  <si>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</si>
  <si>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</si>
  <si>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</si>
  <si>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</si>
  <si>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</si>
  <si>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</si>
  <si>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</si>
  <si>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</si>
  <si>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</si>
  <si>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</si>
  <si>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</si>
  <si>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</si>
  <si>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</si>
  <si>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</si>
  <si>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</si>
  <si>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</si>
  <si>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</si>
  <si>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</si>
  <si>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</si>
  <si>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</si>
  <si>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</si>
  <si>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</si>
  <si>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</si>
  <si>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</si>
  <si>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</si>
  <si>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</si>
  <si>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</si>
  <si>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</si>
  <si>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</si>
  <si>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</si>
  <si>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</si>
  <si>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</si>
  <si>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</si>
  <si>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</si>
  <si>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</si>
  <si>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</si>
  <si>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</si>
  <si>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</si>
  <si>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</si>
  <si>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</si>
  <si>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</si>
  <si>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</si>
  <si>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</si>
  <si>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</si>
  <si>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</si>
  <si>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</si>
  <si>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</si>
  <si>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</si>
  <si>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</si>
  <si>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</si>
  <si>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</si>
  <si>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</si>
  <si>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</si>
  <si>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</si>
  <si>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</si>
  <si>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</si>
  <si>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</si>
  <si>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</si>
  <si>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</si>
  <si>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</si>
  <si>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</si>
  <si>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</si>
  <si>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</si>
  <si>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</si>
  <si>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</si>
  <si>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</si>
  <si>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</si>
  <si>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</si>
  <si>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</si>
  <si>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</si>
  <si>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</si>
  <si>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</si>
  <si>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</si>
  <si>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</si>
  <si>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</si>
  <si>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</si>
  <si>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</si>
  <si>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</si>
  <si>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</si>
  <si>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</si>
  <si>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</si>
  <si>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</si>
  <si>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</si>
  <si>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</si>
  <si>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</si>
  <si>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</si>
  <si>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</si>
  <si>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</si>
  <si>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</si>
  <si>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</si>
  <si>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</si>
  <si>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</si>
  <si>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</si>
  <si>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</si>
  <si>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</si>
  <si>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</si>
  <si>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</si>
  <si>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</si>
  <si>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</si>
  <si>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</si>
  <si>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</si>
  <si>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</si>
  <si>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</si>
  <si>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</si>
  <si>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</si>
  <si>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</si>
  <si>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</si>
  <si>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</si>
  <si>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</si>
  <si>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</si>
  <si>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</si>
  <si>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</si>
  <si>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</si>
  <si>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</si>
  <si>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</si>
  <si>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</si>
  <si>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</si>
  <si>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</si>
  <si>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</si>
  <si>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</si>
  <si>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</si>
  <si>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</si>
  <si>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</si>
  <si>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</si>
  <si>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</si>
  <si>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</si>
  <si>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</si>
  <si>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</si>
  <si>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</si>
  <si>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</si>
  <si>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</si>
  <si>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</si>
  <si>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</si>
  <si>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</si>
  <si>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</si>
  <si>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</si>
  <si>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</si>
  <si>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</si>
  <si>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</si>
  <si>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</si>
  <si>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</si>
  <si>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</si>
  <si>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</si>
  <si>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</si>
  <si>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</si>
  <si>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</si>
  <si>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</si>
  <si>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</si>
  <si>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</si>
  <si>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</si>
  <si>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</si>
  <si>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</si>
  <si>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</si>
  <si>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</si>
  <si>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</si>
  <si>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</si>
  <si>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</si>
  <si>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</si>
  <si>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</si>
  <si>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</si>
  <si>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</si>
  <si>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</si>
  <si>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</si>
  <si>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</si>
  <si>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</si>
  <si>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</si>
  <si>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</si>
  <si>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</si>
  <si>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</si>
  <si>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</si>
  <si>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</si>
  <si>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</si>
  <si>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</si>
  <si>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</si>
  <si>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</si>
  <si>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</si>
  <si>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</si>
  <si>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</si>
  <si>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</si>
  <si>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</si>
  <si>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</si>
  <si>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</si>
  <si>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</si>
  <si>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</si>
  <si>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</si>
  <si>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</si>
  <si>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</si>
  <si>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</si>
  <si>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</si>
  <si>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</si>
  <si>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</si>
  <si>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</si>
  <si>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</si>
  <si>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</si>
  <si>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</si>
  <si>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</si>
  <si>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</si>
  <si>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</si>
  <si>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</si>
  <si>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</si>
  <si>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</si>
  <si>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</si>
  <si>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</si>
  <si>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</si>
  <si>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</si>
  <si>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</si>
  <si>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</si>
  <si>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</si>
  <si>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</si>
  <si>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</si>
  <si>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</si>
  <si>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</si>
  <si>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</si>
  <si>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</si>
  <si>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</si>
  <si>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</si>
  <si>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</si>
  <si>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</si>
  <si>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</si>
  <si>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</si>
  <si>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</si>
  <si>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</si>
  <si>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</si>
  <si>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</si>
  <si>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</si>
  <si>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</si>
  <si>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</si>
  <si>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</si>
  <si>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</si>
  <si>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</si>
  <si>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</si>
  <si>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</si>
  <si>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</si>
  <si>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</si>
  <si>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</si>
  <si>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</si>
  <si>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</si>
  <si>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</si>
  <si>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</si>
  <si>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</si>
  <si>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</si>
  <si>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</si>
  <si>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</si>
  <si>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</si>
  <si>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</si>
  <si>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</si>
  <si>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</si>
  <si>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</si>
  <si>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</si>
  <si>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</si>
  <si>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</si>
  <si>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</si>
  <si>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</si>
  <si>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</si>
  <si>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</si>
  <si>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</si>
  <si>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</si>
  <si>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</si>
  <si>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</si>
  <si>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</si>
  <si>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</si>
  <si>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</si>
  <si>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</si>
  <si>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</si>
  <si>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</si>
  <si>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</si>
  <si>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</si>
  <si>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</si>
  <si>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</si>
  <si>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</si>
  <si>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</si>
  <si>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</si>
  <si>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</si>
  <si>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</si>
  <si>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</si>
  <si>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</si>
  <si>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</si>
  <si>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</si>
  <si>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</si>
  <si>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</si>
  <si>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</si>
  <si>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</si>
  <si>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</si>
  <si>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</si>
  <si>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</si>
  <si>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</si>
  <si>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</si>
  <si>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</si>
  <si>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</si>
  <si>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</si>
  <si>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</si>
  <si>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</si>
  <si>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</si>
  <si>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</si>
  <si>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</si>
  <si>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</si>
  <si>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</si>
  <si>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</si>
  <si>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</si>
  <si>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</si>
  <si>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</si>
  <si>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</si>
  <si>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</si>
  <si>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</si>
  <si>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</si>
  <si>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</si>
  <si>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</si>
  <si>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</si>
  <si>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</si>
  <si>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</si>
  <si>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</si>
  <si>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</si>
  <si>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</si>
  <si>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</si>
  <si>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</si>
  <si>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</si>
  <si>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</si>
  <si>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</si>
  <si>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</si>
  <si>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</si>
  <si>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</si>
  <si>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</si>
  <si>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</si>
  <si>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</si>
  <si>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</si>
  <si>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</si>
  <si>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</si>
  <si>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</si>
  <si>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</si>
  <si>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</si>
  <si>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</si>
  <si>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</si>
  <si>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</si>
  <si>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</si>
  <si>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</si>
  <si>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</si>
  <si>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</si>
  <si>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</si>
  <si>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</si>
  <si>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</si>
  <si>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</si>
  <si>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</si>
  <si>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</si>
  <si>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</si>
  <si>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</si>
  <si>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</si>
  <si>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</si>
  <si>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</si>
  <si>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</si>
  <si>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</si>
  <si>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</si>
  <si>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</si>
  <si>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</si>
  <si>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</si>
  <si>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</si>
  <si>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</si>
  <si>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</si>
  <si>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</si>
  <si>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</si>
  <si>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</si>
  <si>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</si>
  <si>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</si>
  <si>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</si>
  <si>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</si>
  <si>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</si>
  <si>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</si>
  <si>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</si>
  <si>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</si>
  <si>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</si>
  <si>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</si>
  <si>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</si>
  <si>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</si>
  <si>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</si>
  <si>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</si>
  <si>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</si>
  <si>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</si>
  <si>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</si>
  <si>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</si>
  <si>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</si>
  <si>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</si>
  <si>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</si>
  <si>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</si>
  <si>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</si>
  <si>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</si>
  <si>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</si>
  <si>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</si>
  <si>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</si>
  <si>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</si>
  <si>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</si>
  <si>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</si>
  <si>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</si>
  <si>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</si>
  <si>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</si>
  <si>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</si>
  <si>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</si>
  <si>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</si>
  <si>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</si>
  <si>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</si>
  <si>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</si>
  <si>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</si>
  <si>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</si>
  <si>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</si>
  <si>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</si>
  <si>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</si>
  <si>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</si>
  <si>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</si>
  <si>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</si>
  <si>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</si>
  <si>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</si>
  <si>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</si>
  <si>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</si>
  <si>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</si>
  <si>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</si>
  <si>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</si>
  <si>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</si>
  <si>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</si>
  <si>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</si>
  <si>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</si>
  <si>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</si>
  <si>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</si>
  <si>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</si>
  <si>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</si>
  <si>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</si>
  <si>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</si>
  <si>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</si>
  <si>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</si>
  <si>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</si>
  <si>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</si>
  <si>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</si>
  <si>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</si>
  <si>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</si>
  <si>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</si>
  <si>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</si>
  <si>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</si>
  <si>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</si>
  <si>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</si>
  <si>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</si>
  <si>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</si>
  <si>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</si>
  <si>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</si>
  <si>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</si>
  <si>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</si>
  <si>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</si>
  <si>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</si>
  <si>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</si>
  <si>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</si>
  <si>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</si>
  <si>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</si>
  <si>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</si>
  <si>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</si>
  <si>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</si>
  <si>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</si>
  <si>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</si>
  <si>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</si>
  <si>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</si>
  <si>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</si>
  <si>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</si>
  <si>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</si>
  <si>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</si>
  <si>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</si>
  <si>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</si>
  <si>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</si>
  <si>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</si>
  <si>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</si>
  <si>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</si>
  <si>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</si>
  <si>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</si>
  <si>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</si>
  <si>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</si>
  <si>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</si>
  <si>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</si>
  <si>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</si>
  <si>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</si>
  <si>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</si>
  <si>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</si>
  <si>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</si>
  <si>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</si>
  <si>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</si>
  <si>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</si>
  <si>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</si>
  <si>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</si>
  <si>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</si>
  <si>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</si>
  <si>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</si>
  <si>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</si>
  <si>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</si>
  <si>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</si>
  <si>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</si>
  <si>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</si>
  <si>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</si>
  <si>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</si>
  <si>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</si>
  <si>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</si>
  <si>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</si>
  <si>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</si>
  <si>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</si>
  <si>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</si>
  <si>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</si>
  <si>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</si>
  <si>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</si>
  <si>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</si>
  <si>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</si>
  <si>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</si>
  <si>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</si>
  <si>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</si>
  <si>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</si>
  <si>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</si>
  <si>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</si>
  <si>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</si>
  <si>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</si>
  <si>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</si>
  <si>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</si>
  <si>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</si>
  <si>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</si>
  <si>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</si>
  <si>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</si>
  <si>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</si>
  <si>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</si>
  <si>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</si>
  <si>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</si>
  <si>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</si>
  <si>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</si>
  <si>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</si>
  <si>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</si>
  <si>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</si>
  <si>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</si>
  <si>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</si>
  <si>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</si>
  <si>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</si>
  <si>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</si>
  <si>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</si>
  <si>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</si>
  <si>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</si>
  <si>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</si>
  <si>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</si>
  <si>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</si>
  <si>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</si>
  <si>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</si>
  <si>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</si>
  <si>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</si>
  <si>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</si>
  <si>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</si>
  <si>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</si>
  <si>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</si>
  <si>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</si>
  <si>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</si>
  <si>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</si>
  <si>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</si>
  <si>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</si>
  <si>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</si>
  <si>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</si>
  <si>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</si>
  <si>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</si>
  <si>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</si>
  <si>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</si>
  <si>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</si>
  <si>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</si>
  <si>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</si>
  <si>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</si>
  <si>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</si>
  <si>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</si>
  <si>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</si>
  <si>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</si>
  <si>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</si>
  <si>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</si>
  <si>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</si>
  <si>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</si>
  <si>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</si>
  <si>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</si>
  <si>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</si>
  <si>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</si>
  <si>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</si>
  <si>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</si>
  <si>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</si>
  <si>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</si>
  <si>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</si>
  <si>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</si>
  <si>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</si>
  <si>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</si>
  <si>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</si>
  <si>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</si>
  <si>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</si>
  <si>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</si>
  <si>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</si>
  <si>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</si>
  <si>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</si>
  <si>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</si>
  <si>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</si>
  <si>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</si>
  <si>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</si>
  <si>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</si>
  <si>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</si>
  <si>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</si>
  <si>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</si>
  <si>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</si>
  <si>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</si>
  <si>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</si>
  <si>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</si>
  <si>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</si>
  <si>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</si>
  <si>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</si>
  <si>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</si>
  <si>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</si>
  <si>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</si>
  <si>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</si>
  <si>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</si>
  <si>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</si>
  <si>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</si>
  <si>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</si>
  <si>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</si>
  <si>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</si>
  <si>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</si>
  <si>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</si>
  <si>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</si>
  <si>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</si>
  <si>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</si>
  <si>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</si>
  <si>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</si>
  <si>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</si>
  <si>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</si>
  <si>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</si>
  <si>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</si>
  <si>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</si>
  <si>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</si>
  <si>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</si>
  <si>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</si>
  <si>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</si>
  <si>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</si>
  <si>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</si>
  <si>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</si>
  <si>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</si>
  <si>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</si>
  <si>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</si>
  <si>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</si>
  <si>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</si>
  <si>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</si>
  <si>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</si>
  <si>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</si>
  <si>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</si>
  <si>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</si>
  <si>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</si>
  <si>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</si>
  <si>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</si>
  <si>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</si>
  <si>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</si>
  <si>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</si>
  <si>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</si>
  <si>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</si>
  <si>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</si>
  <si>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</si>
  <si>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</si>
  <si>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</si>
  <si>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</si>
  <si>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</si>
  <si>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</si>
  <si>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</si>
  <si>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</si>
  <si>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</si>
  <si>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</si>
  <si>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</si>
  <si>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</si>
  <si>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</si>
  <si>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</si>
  <si>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</si>
  <si>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</si>
  <si>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</si>
  <si>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</si>
  <si>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</si>
  <si>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</si>
  <si>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</si>
  <si>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</si>
  <si>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</si>
  <si>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</si>
  <si>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</si>
  <si>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</si>
  <si>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</si>
  <si>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</si>
  <si>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</si>
  <si>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</si>
  <si>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</si>
  <si>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</si>
  <si>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</si>
  <si>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</si>
  <si>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</si>
  <si>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</si>
  <si>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</si>
  <si>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</si>
  <si>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</si>
  <si>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</si>
  <si>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</si>
  <si>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</si>
  <si>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</si>
  <si>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</si>
  <si>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</si>
  <si>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</si>
  <si>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</si>
  <si>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</si>
  <si>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</si>
  <si>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</si>
  <si>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</si>
  <si>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</si>
  <si>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</si>
  <si>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</si>
  <si>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</si>
  <si>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</si>
  <si>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</si>
  <si>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</si>
  <si>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</si>
  <si>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</si>
  <si>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</si>
  <si>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</si>
  <si>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</si>
  <si>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</si>
  <si>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</si>
  <si>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</si>
  <si>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</si>
  <si>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</si>
  <si>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</si>
  <si>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</si>
  <si>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</si>
  <si>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</si>
  <si>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</si>
  <si>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</si>
  <si>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</si>
  <si>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</si>
  <si>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</si>
  <si>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</si>
  <si>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</si>
  <si>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</si>
  <si>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</si>
  <si>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</si>
  <si>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</si>
  <si>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</si>
  <si>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</si>
  <si>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</si>
  <si>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</si>
  <si>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</si>
  <si>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</si>
  <si>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</si>
  <si>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</si>
  <si>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</si>
  <si>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</si>
  <si>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</si>
  <si>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</si>
  <si>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</si>
  <si>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</si>
  <si>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</si>
  <si>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</si>
  <si>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</si>
  <si>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</si>
  <si>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</si>
  <si>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</si>
  <si>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</si>
  <si>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</si>
  <si>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</si>
  <si>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</si>
  <si>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</si>
  <si>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</si>
  <si>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</si>
  <si>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</si>
  <si>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</si>
  <si>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</si>
  <si>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</si>
  <si>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</si>
  <si>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</si>
  <si>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</si>
  <si>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</si>
  <si>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</si>
  <si>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</si>
  <si>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</si>
  <si>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</si>
  <si>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</si>
  <si>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</si>
  <si>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</si>
  <si>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</si>
  <si>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</si>
  <si>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</si>
  <si>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</si>
  <si>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</si>
  <si>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</si>
  <si>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</si>
  <si>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</si>
  <si>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</si>
  <si>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</si>
  <si>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</si>
  <si>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</si>
  <si>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</si>
  <si>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</si>
  <si>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</si>
  <si>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</si>
  <si>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</si>
  <si>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</si>
  <si>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</si>
  <si>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</si>
  <si>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</si>
  <si>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</si>
  <si>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</si>
  <si>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</si>
  <si>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</si>
  <si>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</si>
  <si>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</si>
  <si>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</si>
  <si>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</si>
  <si>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</si>
  <si>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</si>
  <si>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</si>
  <si>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</si>
  <si>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</si>
  <si>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</si>
  <si>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</si>
  <si>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</si>
  <si>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</si>
  <si>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</si>
  <si>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</si>
  <si>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</si>
  <si>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</si>
  <si>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</si>
  <si>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</si>
  <si>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</si>
  <si>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</si>
  <si>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</si>
  <si>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</si>
  <si>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</si>
  <si>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</si>
  <si>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</si>
  <si>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</si>
  <si>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</si>
  <si>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</si>
  <si>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</si>
  <si>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</si>
  <si>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</si>
  <si>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</si>
  <si>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</si>
  <si>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</si>
  <si>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</si>
  <si>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</si>
  <si>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</si>
  <si>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</si>
  <si>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</si>
  <si>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</si>
  <si>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</si>
  <si>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</si>
  <si>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</si>
  <si>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</si>
  <si>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</si>
  <si>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</si>
  <si>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</si>
  <si>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</si>
  <si>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</si>
  <si>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</si>
  <si>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</si>
  <si>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</si>
  <si>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</si>
  <si>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</si>
  <si>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</si>
  <si>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</si>
  <si>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</si>
  <si>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</si>
  <si>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</si>
  <si>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</si>
  <si>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</si>
  <si>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</si>
  <si>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</si>
  <si>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</si>
  <si>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</si>
  <si>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</si>
  <si>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</si>
  <si>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</si>
  <si>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</si>
  <si>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</si>
  <si>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</si>
  <si>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</si>
  <si>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</si>
  <si>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</si>
  <si>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</si>
  <si>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</si>
  <si>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</si>
  <si>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</si>
  <si>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</si>
  <si>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</si>
  <si>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</si>
  <si>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</si>
  <si>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</si>
  <si>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</si>
  <si>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</si>
  <si>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</si>
  <si>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</si>
  <si>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</si>
  <si>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</si>
  <si>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</si>
  <si>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</si>
  <si>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</si>
  <si>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</si>
  <si>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</si>
  <si>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</si>
  <si>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</si>
  <si>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</si>
  <si>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</si>
  <si>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</si>
  <si>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</si>
  <si>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</si>
  <si>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</si>
  <si>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</si>
  <si>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</si>
  <si>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</si>
  <si>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</si>
  <si>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</si>
  <si>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</si>
  <si>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</si>
  <si>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</si>
  <si>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</si>
  <si>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</si>
  <si>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</si>
  <si>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</si>
  <si>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</si>
  <si>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</si>
  <si>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</si>
  <si>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</si>
  <si>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</si>
  <si>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</si>
  <si>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</si>
  <si>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</si>
  <si>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</si>
  <si>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</si>
  <si>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</si>
  <si>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</si>
  <si>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</si>
  <si>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</si>
  <si>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</si>
  <si>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</si>
  <si>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</si>
  <si>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</si>
  <si>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</si>
  <si>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</si>
  <si>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</si>
  <si>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</si>
  <si>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</si>
  <si>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</si>
  <si>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</si>
  <si>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</si>
  <si>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</si>
  <si>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</si>
  <si>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</si>
  <si>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</si>
  <si>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</si>
  <si>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</si>
  <si>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</si>
  <si>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</si>
  <si>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</si>
  <si>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</si>
  <si>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</si>
  <si>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</si>
  <si>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</si>
  <si>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</si>
  <si>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</si>
  <si>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</si>
  <si>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</si>
  <si>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</si>
  <si>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</si>
  <si>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</si>
  <si>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</si>
  <si>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</si>
  <si>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</si>
  <si>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</si>
  <si>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</si>
  <si>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</si>
  <si>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</si>
  <si>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</si>
  <si>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</si>
  <si>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</si>
  <si>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</si>
  <si>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</si>
  <si>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</si>
  <si>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</si>
  <si>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</si>
  <si>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</si>
  <si>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</si>
  <si>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</si>
  <si>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</si>
  <si>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</si>
  <si>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</si>
  <si>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</si>
  <si>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</si>
  <si>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</si>
  <si>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</si>
  <si>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</si>
  <si>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</si>
  <si>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</si>
  <si>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</si>
  <si>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</si>
  <si>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</si>
  <si>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</si>
  <si>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</si>
  <si>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</si>
  <si>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</si>
  <si>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</si>
  <si>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</si>
  <si>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</si>
  <si>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</si>
  <si>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</si>
  <si>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</si>
  <si>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</si>
  <si>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</si>
  <si>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</si>
  <si>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</si>
  <si>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</si>
  <si>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</si>
  <si>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</si>
  <si>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</si>
  <si>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</si>
  <si>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</si>
  <si>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</si>
  <si>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</si>
  <si>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</si>
  <si>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</si>
  <si>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</si>
  <si>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</si>
  <si>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</si>
  <si>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</si>
  <si>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</si>
  <si>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</si>
  <si>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</si>
  <si>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</si>
  <si>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</si>
  <si>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</si>
  <si>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</si>
  <si>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</si>
  <si>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</si>
  <si>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</si>
  <si>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</si>
  <si>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</si>
  <si>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</si>
  <si>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</si>
  <si>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</si>
  <si>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</si>
  <si>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</si>
  <si>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</si>
  <si>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</si>
  <si>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</si>
  <si>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</si>
  <si>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</si>
  <si>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</si>
  <si>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</si>
  <si>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</si>
  <si>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</si>
  <si>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</si>
  <si>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</si>
  <si>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</si>
  <si>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</si>
  <si>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</si>
  <si>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</si>
  <si>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</si>
  <si>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</si>
  <si>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</si>
  <si>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</si>
  <si>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</si>
  <si>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</si>
  <si>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</si>
  <si>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</si>
  <si>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</si>
  <si>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</si>
  <si>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</si>
  <si>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</si>
  <si>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</si>
  <si>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</si>
  <si>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</si>
  <si>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</si>
  <si>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</si>
  <si>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</si>
  <si>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</si>
  <si>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</si>
  <si>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</si>
  <si>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</si>
  <si>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</si>
  <si>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</si>
  <si>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</si>
  <si>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</si>
  <si>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</si>
  <si>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</si>
  <si>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</si>
  <si>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</si>
  <si>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</si>
  <si>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</si>
  <si>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</si>
  <si>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</si>
  <si>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</si>
  <si>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</si>
  <si>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</si>
  <si>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</si>
  <si>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</si>
  <si>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</si>
  <si>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</si>
  <si>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</si>
  <si>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</si>
  <si>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</si>
  <si>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</si>
  <si>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</si>
  <si>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</si>
  <si>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</si>
  <si>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</si>
  <si>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</si>
  <si>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</si>
  <si>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</si>
  <si>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</si>
  <si>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</si>
  <si>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</si>
  <si>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</si>
  <si>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</si>
  <si>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</si>
  <si>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</si>
  <si>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</si>
  <si>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</si>
  <si>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</si>
  <si>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</si>
  <si>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</si>
  <si>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</si>
  <si>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</si>
  <si>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</si>
  <si>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</si>
  <si>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</si>
  <si>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</si>
  <si>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</si>
  <si>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</si>
  <si>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</si>
  <si>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</si>
  <si>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</si>
  <si>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</si>
  <si>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</si>
  <si>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</si>
  <si>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</si>
  <si>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</si>
  <si>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</si>
  <si>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</si>
  <si>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</si>
  <si>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</si>
  <si>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</si>
  <si>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</si>
  <si>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</si>
  <si>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</si>
  <si>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</si>
  <si>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</si>
  <si>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</si>
  <si>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</si>
  <si>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</si>
  <si>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</si>
  <si>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</si>
  <si>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</si>
  <si>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</si>
  <si>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</si>
  <si>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</si>
  <si>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</si>
  <si>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</si>
  <si>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</si>
  <si>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</si>
  <si>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</si>
  <si>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</si>
  <si>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</si>
  <si>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</si>
  <si>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</si>
  <si>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</si>
  <si>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</si>
  <si>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</si>
  <si>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</si>
  <si>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</si>
  <si>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</si>
  <si>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</si>
  <si>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</si>
  <si>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</si>
  <si>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</si>
  <si>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</si>
  <si>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</si>
  <si>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</si>
  <si>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</si>
  <si>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</si>
  <si>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</si>
  <si>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</si>
  <si>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</si>
  <si>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</si>
  <si>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</si>
  <si>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</si>
  <si>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</si>
  <si>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</si>
  <si>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</si>
  <si>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</si>
  <si>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</si>
  <si>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</si>
  <si>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</si>
  <si>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</si>
  <si>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</si>
  <si>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</si>
  <si>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</si>
  <si>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</si>
  <si>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</si>
  <si>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</si>
  <si>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</si>
  <si>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</si>
  <si>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</si>
  <si>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</si>
  <si>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</si>
  <si>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</si>
  <si>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</si>
  <si>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</si>
  <si>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</si>
  <si>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</si>
  <si>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</si>
  <si>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</si>
  <si>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</si>
  <si>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</si>
  <si>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</si>
  <si>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</si>
  <si>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</si>
  <si>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</si>
  <si>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</si>
  <si>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</si>
  <si>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</si>
  <si>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</si>
  <si>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</si>
  <si>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</si>
  <si>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</si>
  <si>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</si>
  <si>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</si>
  <si>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</si>
  <si>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</si>
  <si>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</si>
  <si>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</si>
  <si>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</si>
  <si>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</si>
  <si>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</si>
  <si>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</si>
  <si>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</si>
  <si>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</si>
  <si>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</si>
  <si>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</si>
  <si>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</si>
  <si>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</si>
  <si>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</si>
  <si>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</si>
  <si>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</si>
  <si>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</si>
  <si>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</si>
  <si>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</si>
  <si>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</si>
  <si>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</si>
  <si>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</si>
  <si>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</si>
  <si>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</si>
  <si>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</si>
  <si>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</si>
  <si>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</si>
  <si>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</si>
  <si>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</si>
  <si>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</si>
  <si>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</si>
  <si>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</si>
  <si>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</si>
  <si>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</si>
  <si>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</si>
  <si>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</si>
  <si>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</si>
  <si>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</si>
  <si>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</si>
  <si>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</si>
  <si>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</si>
  <si>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</si>
  <si>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</si>
  <si>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</si>
  <si>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</si>
  <si>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</si>
  <si>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</si>
  <si>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</si>
  <si>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</si>
  <si>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</si>
  <si>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</si>
  <si>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</si>
  <si>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</si>
  <si>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</si>
  <si>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</si>
  <si>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</si>
  <si>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</si>
  <si>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</si>
  <si>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</si>
  <si>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</si>
  <si>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</si>
  <si>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</si>
  <si>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</si>
  <si>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</si>
  <si>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</si>
  <si>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</si>
  <si>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</si>
  <si>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</si>
  <si>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</si>
  <si>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</si>
  <si>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</si>
  <si>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</si>
  <si>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</si>
  <si>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</si>
  <si>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</si>
  <si>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</si>
  <si>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</si>
  <si>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</si>
  <si>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</si>
  <si>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</si>
  <si>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</si>
  <si>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</si>
  <si>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</si>
  <si>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</si>
  <si>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</si>
  <si>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</si>
  <si>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</si>
  <si>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</si>
  <si>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</si>
  <si>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</si>
  <si>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</si>
  <si>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</si>
  <si>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</si>
  <si>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</si>
  <si>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</si>
  <si>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</si>
  <si>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</si>
  <si>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</si>
  <si>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</si>
  <si>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</si>
  <si>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</si>
  <si>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</si>
  <si>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</si>
  <si>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</si>
  <si>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</si>
  <si>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</si>
  <si>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</si>
  <si>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</si>
  <si>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</si>
  <si>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</si>
  <si>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</si>
  <si>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</si>
  <si>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</si>
  <si>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</si>
  <si>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</si>
  <si>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</si>
  <si>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</si>
  <si>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</si>
  <si>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</si>
  <si>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</si>
  <si>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</si>
  <si>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</si>
  <si>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</si>
  <si>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</si>
  <si>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</si>
  <si>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</si>
  <si>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</si>
  <si>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</si>
  <si>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</si>
  <si>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</si>
  <si>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</si>
  <si>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</si>
  <si>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</si>
  <si>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</si>
  <si>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</si>
  <si>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</si>
  <si>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</si>
  <si>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</si>
  <si>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</si>
  <si>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</si>
  <si>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</si>
  <si>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</si>
  <si>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</si>
  <si>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</si>
  <si>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</si>
  <si>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</si>
  <si>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</si>
  <si>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</si>
  <si>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</si>
  <si>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</si>
  <si>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</si>
  <si>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</si>
  <si>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</si>
  <si>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</si>
  <si>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</si>
  <si>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</si>
  <si>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</si>
  <si>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</si>
  <si>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</si>
  <si>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</si>
  <si>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</si>
  <si>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</si>
  <si>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</si>
  <si>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</si>
  <si>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</si>
  <si>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</si>
  <si>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</si>
  <si>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</si>
  <si>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</si>
  <si>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</si>
  <si>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</si>
  <si>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</si>
  <si>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</si>
  <si>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</si>
  <si>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</si>
  <si>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</si>
  <si>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</si>
  <si>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</si>
  <si>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</si>
  <si>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</si>
  <si>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</si>
  <si>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</si>
  <si>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</si>
  <si>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</si>
  <si>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</si>
  <si>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</si>
  <si>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</si>
  <si>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</si>
  <si>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</si>
  <si>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</si>
  <si>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</si>
  <si>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</si>
  <si>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</si>
  <si>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</si>
  <si>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</si>
  <si>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</si>
  <si>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</si>
  <si>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</si>
  <si>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</si>
  <si>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</si>
  <si>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</si>
  <si>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</si>
  <si>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</si>
  <si>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</si>
  <si>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</si>
  <si>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</si>
  <si>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</si>
  <si>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</si>
  <si>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</si>
  <si>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</si>
  <si>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</si>
  <si>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</si>
  <si>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</si>
  <si>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</si>
  <si>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</si>
  <si>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</si>
  <si>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</si>
  <si>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</si>
  <si>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</si>
  <si>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</si>
  <si>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</si>
  <si>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</si>
  <si>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</si>
  <si>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</si>
  <si>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</si>
  <si>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</si>
  <si>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</si>
  <si>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</si>
  <si>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</si>
  <si>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</si>
  <si>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</si>
  <si>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</si>
  <si>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</si>
  <si>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</si>
  <si>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</si>
  <si>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</si>
  <si>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</si>
  <si>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</si>
  <si>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</si>
  <si>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</si>
  <si>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</si>
  <si>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</si>
  <si>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</si>
  <si>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</si>
  <si>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</si>
  <si>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</si>
  <si>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</si>
  <si>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</si>
  <si>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</si>
  <si>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</si>
  <si>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</si>
  <si>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</si>
  <si>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</si>
  <si>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</si>
  <si>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</si>
  <si>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</si>
  <si>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</si>
  <si>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</si>
  <si>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</si>
  <si>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</si>
  <si>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</si>
  <si>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</si>
  <si>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</si>
  <si>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</si>
  <si>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</si>
  <si>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</si>
  <si>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</si>
  <si>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</si>
  <si>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</si>
  <si>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</si>
  <si>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</si>
  <si>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</si>
  <si>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</si>
  <si>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</si>
  <si>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</si>
  <si>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</si>
  <si>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</si>
  <si>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</si>
  <si>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</si>
  <si>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</si>
  <si>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</si>
  <si>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</si>
  <si>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</si>
  <si>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</si>
  <si>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</si>
  <si>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</si>
  <si>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</si>
  <si>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</si>
  <si>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</si>
  <si>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</si>
  <si>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</si>
  <si>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</si>
  <si>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</si>
  <si>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</si>
  <si>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</si>
  <si>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</si>
  <si>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</si>
  <si>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</si>
  <si>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</si>
  <si>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</si>
  <si>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</si>
  <si>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</si>
  <si>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</si>
  <si>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</si>
  <si>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</si>
  <si>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</si>
  <si>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</si>
  <si>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</si>
  <si>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</si>
  <si>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</si>
  <si>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</si>
  <si>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</si>
  <si>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</si>
  <si>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</si>
  <si>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</si>
  <si>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</si>
  <si>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</si>
  <si>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</si>
  <si>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</si>
  <si>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</si>
  <si>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</si>
  <si>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</si>
  <si>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</si>
  <si>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</si>
  <si>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</si>
  <si>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</si>
  <si>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</si>
  <si>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</si>
  <si>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</si>
  <si>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</si>
  <si>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</si>
  <si>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</si>
  <si>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</si>
  <si>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</si>
  <si>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</si>
  <si>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</si>
  <si>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</si>
  <si>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</si>
  <si>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</si>
  <si>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</si>
  <si>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</si>
  <si>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</si>
  <si>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</si>
  <si>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</si>
  <si>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</si>
  <si>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</si>
  <si>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</si>
  <si>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</si>
  <si>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</si>
  <si>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</si>
  <si>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</si>
  <si>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</si>
  <si>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</si>
  <si>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</si>
  <si>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</si>
  <si>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</si>
  <si>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</si>
  <si>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</si>
  <si>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</si>
  <si>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</si>
  <si>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</si>
  <si>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</si>
  <si>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</si>
  <si>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</si>
  <si>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</si>
  <si>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</si>
  <si>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</si>
  <si>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</si>
  <si>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</si>
  <si>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</si>
  <si>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</si>
  <si>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</si>
  <si>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</si>
  <si>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</si>
  <si>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</si>
  <si>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</si>
  <si>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</si>
  <si>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</si>
  <si>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</si>
  <si>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</si>
  <si>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</si>
  <si>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</si>
  <si>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</si>
  <si>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</si>
  <si>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</si>
  <si>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</si>
  <si>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</si>
  <si>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</si>
  <si>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</si>
  <si>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</si>
  <si>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</si>
  <si>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</si>
  <si>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</si>
  <si>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</si>
  <si>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</si>
  <si>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</si>
  <si>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</si>
  <si>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</si>
  <si>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</si>
  <si>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</si>
  <si>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</si>
  <si>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</si>
  <si>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</si>
  <si>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</si>
  <si>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</si>
  <si>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</si>
  <si>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</si>
  <si>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</si>
  <si>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</si>
  <si>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</si>
  <si>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</si>
  <si>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</si>
  <si>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</si>
  <si>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</si>
  <si>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</si>
  <si>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</si>
  <si>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</si>
  <si>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</si>
  <si>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</si>
  <si>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</si>
  <si>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</si>
  <si>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</si>
  <si>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</si>
  <si>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</si>
  <si>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</si>
  <si>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</si>
  <si>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</si>
  <si>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</si>
  <si>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</si>
  <si>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</si>
  <si>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</si>
  <si>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</si>
  <si>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</si>
  <si>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</si>
  <si>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</si>
  <si>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</si>
  <si>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</si>
  <si>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</si>
  <si>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</si>
  <si>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</si>
  <si>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</si>
  <si>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</si>
  <si>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</si>
  <si>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</si>
  <si>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</si>
  <si>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</si>
  <si>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</si>
  <si>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</si>
  <si>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</si>
  <si>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</si>
  <si>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</si>
  <si>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</si>
  <si>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</si>
  <si>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</si>
  <si>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</si>
  <si>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</si>
  <si>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</si>
  <si>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</si>
  <si>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</si>
  <si>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</si>
  <si>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</si>
  <si>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</si>
  <si>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</si>
  <si>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</si>
  <si>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</si>
  <si>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</si>
  <si>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</si>
  <si>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</si>
  <si>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</si>
  <si>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</si>
  <si>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</si>
  <si>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</si>
  <si>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</si>
  <si>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</si>
  <si>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</si>
  <si>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</si>
  <si>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</si>
  <si>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</si>
  <si>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</si>
  <si>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</si>
  <si>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</si>
  <si>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</si>
  <si>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</si>
  <si>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</si>
  <si>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</si>
  <si>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</si>
  <si>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</si>
  <si>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</si>
  <si>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</si>
  <si>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</si>
  <si>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</si>
  <si>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</si>
  <si>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</si>
  <si>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</si>
  <si>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</si>
  <si>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</si>
  <si>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</si>
  <si>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</si>
  <si>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</si>
  <si>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</si>
  <si>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</si>
  <si>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</si>
  <si>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</si>
  <si>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</si>
  <si>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</si>
  <si>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</si>
  <si>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</si>
  <si>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</si>
  <si>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</si>
  <si>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</si>
  <si>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</si>
  <si>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</si>
  <si>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</si>
  <si>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</si>
  <si>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</si>
  <si>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</si>
  <si>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</si>
  <si>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</si>
  <si>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</si>
  <si>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</si>
  <si>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</si>
  <si>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</si>
  <si>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</si>
  <si>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</si>
  <si>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</si>
  <si>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</si>
  <si>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</si>
  <si>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</si>
  <si>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</si>
  <si>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</si>
  <si>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</si>
  <si>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</si>
  <si>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</si>
  <si>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</si>
  <si>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</si>
  <si>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</si>
  <si>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</si>
  <si>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</si>
  <si>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</si>
  <si>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</si>
  <si>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</si>
  <si>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</si>
  <si>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</si>
  <si>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</si>
  <si>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</si>
  <si>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</si>
  <si>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</si>
  <si>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</si>
  <si>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</si>
  <si>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</si>
  <si>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</si>
  <si>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</si>
  <si>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</si>
  <si>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</si>
  <si>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</si>
  <si>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</si>
  <si>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</si>
  <si>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</si>
  <si>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</si>
  <si>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</si>
  <si>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</si>
  <si>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</si>
  <si>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</si>
  <si>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</si>
  <si>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</si>
  <si>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</si>
  <si>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</si>
  <si>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</si>
  <si>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</si>
  <si>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</si>
  <si>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</si>
  <si>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</si>
  <si>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</si>
  <si>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</si>
  <si>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</si>
  <si>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</si>
  <si>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</si>
  <si>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</si>
  <si>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</si>
  <si>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</si>
  <si>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</si>
  <si>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</si>
  <si>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</si>
  <si>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</si>
  <si>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</si>
  <si>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</si>
  <si>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</si>
  <si>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</si>
  <si>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</si>
  <si>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</si>
  <si>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</si>
  <si>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</si>
  <si>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</si>
  <si>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</si>
  <si>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</si>
  <si>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</si>
  <si>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</si>
  <si>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</si>
  <si>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</si>
  <si>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</si>
  <si>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</si>
  <si>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</si>
  <si>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</si>
  <si>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</si>
  <si>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</si>
  <si>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</si>
  <si>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</si>
  <si>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</si>
  <si>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</si>
  <si>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</si>
  <si>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</si>
  <si>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</si>
  <si>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</si>
  <si>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</si>
  <si>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</si>
  <si>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</si>
  <si>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</si>
  <si>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</si>
  <si>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</si>
  <si>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</si>
  <si>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</si>
  <si>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</si>
  <si>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</si>
  <si>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</si>
  <si>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</si>
  <si>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</si>
  <si>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</si>
  <si>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</si>
  <si>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</si>
  <si>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</si>
  <si>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</si>
  <si>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</si>
  <si>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</si>
  <si>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</si>
  <si>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</si>
  <si>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</si>
  <si>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</si>
  <si>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</si>
  <si>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</si>
  <si>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</si>
  <si>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</si>
  <si>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</si>
  <si>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</si>
  <si>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</si>
  <si>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</si>
  <si>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</si>
  <si>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</si>
  <si>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</si>
  <si>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</si>
  <si>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</si>
  <si>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</si>
  <si>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</si>
  <si>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</si>
  <si>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</si>
  <si>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</si>
  <si>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</si>
  <si>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</si>
  <si>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</si>
  <si>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</si>
  <si>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</si>
  <si>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</si>
  <si>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</si>
  <si>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</si>
  <si>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</si>
  <si>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</si>
  <si>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</si>
  <si>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</si>
  <si>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</si>
  <si>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</si>
  <si>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</si>
  <si>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</si>
  <si>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</si>
  <si>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</si>
  <si>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</si>
  <si>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</si>
  <si>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</si>
  <si>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</si>
  <si>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</si>
  <si>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</si>
  <si>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</si>
  <si>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</si>
  <si>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</si>
  <si>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</si>
  <si>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</si>
  <si>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</si>
  <si>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</si>
  <si>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</si>
  <si>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</si>
  <si>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</si>
  <si>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</si>
  <si>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</si>
  <si>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</si>
  <si>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</si>
  <si>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</si>
  <si>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</si>
  <si>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</si>
  <si>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</si>
  <si>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</si>
  <si>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</si>
  <si>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</si>
  <si>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</si>
  <si>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</si>
  <si>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</si>
  <si>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</si>
  <si>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</si>
  <si>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</si>
  <si>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</si>
  <si>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</si>
  <si>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</si>
  <si>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</si>
  <si>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</si>
  <si>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</si>
  <si>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</si>
  <si>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</si>
  <si>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</si>
  <si>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</si>
  <si>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</si>
  <si>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</si>
  <si>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</si>
  <si>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</si>
  <si>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</si>
  <si>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</si>
  <si>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</si>
  <si>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</si>
  <si>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</si>
  <si>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</si>
  <si>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</si>
  <si>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</si>
  <si>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</si>
  <si>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</si>
  <si>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</si>
  <si>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</si>
  <si>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</si>
  <si>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</si>
  <si>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</si>
  <si>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</si>
  <si>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</si>
  <si>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</si>
  <si>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</si>
  <si>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</si>
  <si>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</si>
  <si>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</si>
  <si>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</si>
  <si>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</si>
  <si>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</si>
  <si>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</si>
  <si>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</si>
  <si>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</si>
  <si>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</si>
  <si>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</si>
  <si>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</si>
  <si>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</si>
  <si>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</si>
  <si>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</si>
  <si>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</si>
  <si>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</si>
  <si>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</si>
  <si>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</si>
  <si>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</si>
  <si>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</si>
  <si>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</si>
  <si>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</si>
  <si>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</si>
  <si>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</si>
  <si>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</si>
  <si>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</si>
  <si>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</si>
  <si>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</si>
  <si>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</si>
  <si>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</si>
  <si>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</si>
  <si>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</si>
  <si>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</si>
  <si>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</si>
  <si>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</si>
  <si>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</si>
  <si>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</si>
  <si>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</si>
  <si>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</si>
  <si>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</si>
  <si>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</si>
  <si>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</si>
  <si>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</si>
  <si>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</si>
  <si>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</si>
  <si>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</si>
  <si>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</si>
  <si>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</si>
  <si>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</si>
  <si>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</si>
  <si>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</si>
  <si>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</si>
  <si>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</si>
  <si>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</si>
  <si>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</si>
  <si>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</si>
  <si>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</si>
  <si>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</si>
  <si>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</si>
  <si>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</si>
  <si>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</si>
  <si>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</si>
  <si>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</si>
  <si>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</si>
  <si>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</si>
  <si>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</si>
  <si>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</si>
  <si>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</si>
  <si>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</si>
  <si>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</si>
  <si>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</si>
  <si>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</si>
  <si>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</si>
  <si>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</si>
  <si>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</si>
  <si>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</si>
  <si>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</si>
  <si>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</si>
  <si>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</si>
  <si>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</si>
  <si>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</si>
  <si>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</si>
  <si>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</si>
  <si>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</si>
  <si>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</si>
  <si>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</si>
  <si>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</si>
  <si>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</si>
  <si>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</si>
  <si>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</si>
  <si>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</si>
  <si>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</si>
  <si>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</si>
  <si>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</si>
  <si>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</si>
  <si>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</si>
  <si>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</si>
  <si>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</si>
  <si>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</si>
  <si>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</si>
  <si>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</si>
  <si>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</si>
  <si>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</si>
  <si>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</si>
  <si>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</si>
  <si>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</si>
  <si>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</si>
  <si>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</si>
  <si>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</si>
  <si>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</si>
  <si>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</si>
  <si>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</si>
  <si>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</si>
  <si>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</si>
  <si>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</si>
  <si>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</si>
  <si>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</si>
  <si>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</si>
  <si>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</si>
  <si>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</si>
  <si>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</si>
  <si>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</si>
  <si>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</si>
  <si>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</si>
  <si>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</si>
  <si>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</si>
  <si>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</si>
  <si>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</si>
  <si>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</si>
  <si>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</si>
  <si>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</si>
  <si>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</si>
  <si>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</si>
  <si>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</si>
  <si>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</si>
  <si>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</si>
  <si>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</si>
  <si>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</si>
  <si>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</si>
  <si>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</si>
  <si>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</si>
  <si>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</si>
  <si>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</si>
  <si>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</si>
  <si>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</si>
  <si>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</si>
  <si>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</si>
  <si>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</si>
  <si>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</si>
  <si>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</si>
  <si>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</si>
  <si>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</si>
  <si>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</si>
  <si>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</si>
  <si>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</si>
  <si>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</si>
  <si>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</si>
  <si>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</si>
  <si>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</si>
  <si>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</si>
  <si>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</si>
  <si>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</si>
  <si>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</si>
  <si>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</si>
  <si>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</si>
  <si>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</si>
  <si>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</si>
  <si>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</si>
  <si>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</si>
  <si>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</si>
  <si>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</si>
  <si>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</si>
  <si>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</si>
  <si>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</si>
  <si>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</si>
  <si>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</si>
  <si>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</si>
  <si>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</si>
  <si>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</si>
  <si>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</si>
  <si>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</si>
  <si>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</si>
  <si>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</si>
  <si>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</si>
  <si>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</si>
  <si>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</si>
  <si>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</si>
  <si>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</si>
  <si>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</si>
  <si>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</si>
  <si>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</si>
  <si>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</si>
  <si>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</si>
  <si>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</si>
  <si>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</si>
  <si>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</si>
  <si>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</si>
  <si>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</si>
  <si>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</si>
  <si>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</si>
  <si>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</si>
  <si>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</si>
  <si>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</si>
  <si>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</si>
  <si>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</si>
  <si>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</si>
  <si>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</si>
  <si>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</si>
  <si>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</si>
  <si>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</si>
  <si>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</si>
  <si>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</si>
  <si>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</si>
  <si>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</si>
  <si>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</si>
  <si>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</si>
  <si>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</si>
  <si>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</si>
  <si>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</si>
  <si>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</si>
  <si>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</si>
  <si>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</si>
  <si>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</si>
  <si>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</si>
  <si>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</si>
  <si>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</si>
  <si>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</si>
  <si>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</si>
  <si>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</si>
  <si>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</si>
  <si>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</si>
  <si>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</si>
  <si>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</si>
  <si>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</si>
  <si>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</si>
  <si>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</si>
  <si>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</si>
  <si>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</si>
  <si>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</si>
  <si>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</si>
  <si>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</si>
  <si>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</si>
  <si>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</si>
  <si>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</si>
  <si>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</si>
  <si>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</si>
  <si>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</si>
  <si>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</si>
  <si>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</si>
  <si>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</si>
  <si>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</si>
  <si>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</si>
  <si>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</si>
  <si>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</si>
  <si>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</si>
  <si>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</si>
  <si>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</si>
  <si>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</si>
  <si>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</si>
  <si>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</si>
  <si>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</si>
  <si>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</si>
  <si>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</si>
  <si>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</si>
  <si>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</si>
  <si>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</si>
  <si>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</si>
  <si>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</si>
  <si>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</si>
  <si>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</si>
  <si>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</si>
  <si>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</si>
  <si>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</si>
  <si>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</si>
  <si>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</si>
  <si>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</si>
  <si>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</si>
  <si>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</si>
  <si>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</si>
  <si>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</si>
  <si>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</si>
  <si>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</si>
  <si>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</si>
  <si>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</si>
  <si>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</si>
  <si>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</si>
  <si>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</si>
  <si>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</si>
  <si>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</si>
  <si>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</si>
  <si>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</si>
  <si>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</si>
  <si>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</si>
  <si>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</si>
  <si>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</si>
  <si>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</si>
  <si>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</si>
  <si>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</si>
  <si>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</si>
  <si>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</si>
  <si>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</si>
  <si>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</si>
  <si>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</si>
  <si>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</si>
  <si>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</si>
  <si>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</si>
  <si>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</si>
  <si>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</si>
  <si>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</si>
  <si>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</si>
  <si>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</si>
  <si>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</si>
  <si>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</si>
  <si>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</si>
  <si>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</si>
  <si>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</si>
  <si>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</si>
  <si>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</si>
  <si>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</si>
  <si>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</si>
  <si>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</si>
  <si>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</si>
  <si>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</si>
  <si>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</si>
  <si>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</si>
  <si>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</si>
  <si>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</si>
  <si>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</si>
  <si>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</si>
  <si>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</si>
  <si>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</si>
  <si>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</si>
  <si>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</si>
  <si>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</si>
  <si>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</si>
  <si>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</si>
  <si>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</si>
  <si>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</si>
  <si>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</si>
  <si>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</si>
  <si>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</si>
  <si>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</si>
  <si>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</si>
  <si>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</si>
  <si>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</si>
  <si>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</si>
  <si>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</si>
  <si>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</si>
  <si>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</si>
  <si>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</si>
  <si>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</si>
  <si>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</si>
  <si>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</si>
  <si>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</si>
  <si>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</si>
  <si>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</si>
  <si>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</si>
  <si>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</si>
  <si>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</si>
  <si>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</si>
  <si>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</si>
  <si>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</si>
  <si>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</si>
  <si>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</si>
  <si>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</si>
  <si>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</si>
  <si>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</si>
  <si>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</si>
  <si>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</si>
  <si>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</si>
  <si>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</si>
  <si>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</si>
  <si>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</si>
  <si>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</si>
  <si>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</si>
  <si>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</si>
  <si>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</si>
  <si>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</si>
  <si>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</si>
  <si>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</si>
  <si>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</si>
  <si>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</si>
  <si>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</si>
  <si>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</si>
  <si>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</si>
  <si>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</si>
  <si>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</si>
  <si>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</si>
  <si>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</si>
  <si>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</si>
  <si>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</si>
  <si>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</si>
  <si>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</si>
  <si>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</si>
  <si>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</si>
  <si>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</si>
  <si>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</si>
  <si>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</si>
  <si>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</si>
  <si>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</si>
  <si>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</si>
  <si>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</si>
  <si>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</si>
  <si>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</si>
  <si>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</si>
  <si>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</si>
  <si>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</si>
  <si>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</si>
  <si>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</si>
  <si>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</si>
  <si>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</si>
  <si>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</si>
  <si>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</si>
  <si>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</si>
  <si>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</si>
  <si>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</si>
  <si>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</si>
  <si>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</si>
  <si>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</si>
  <si>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</si>
  <si>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</si>
  <si>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</si>
  <si>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</si>
  <si>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</si>
  <si>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</si>
  <si>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</si>
  <si>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</si>
  <si>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</si>
  <si>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</si>
  <si>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</si>
  <si>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</si>
  <si>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</si>
  <si>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</si>
  <si>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</si>
  <si>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</si>
  <si>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</si>
  <si>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</si>
  <si>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</si>
  <si>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</si>
  <si>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</si>
  <si>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</si>
  <si>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</si>
  <si>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</si>
  <si>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</si>
  <si>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</si>
  <si>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</si>
  <si>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</si>
  <si>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</si>
  <si>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</si>
  <si>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</si>
  <si>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</si>
  <si>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</si>
  <si>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</si>
  <si>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</si>
  <si>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</si>
  <si>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</si>
  <si>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</si>
  <si>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</si>
  <si>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</si>
  <si>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</si>
  <si>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</si>
  <si>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</si>
  <si>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</si>
  <si>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</si>
  <si>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</si>
  <si>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</si>
  <si>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</si>
  <si>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</si>
  <si>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</si>
  <si>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</si>
  <si>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</si>
  <si>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</si>
  <si>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</si>
  <si>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</si>
  <si>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</si>
  <si>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</si>
  <si>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</si>
  <si>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</si>
  <si>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</si>
  <si>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</si>
  <si>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</si>
  <si>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</si>
  <si>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</si>
  <si>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</si>
  <si>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</si>
  <si>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</si>
  <si>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</si>
  <si>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</si>
  <si>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</si>
  <si>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</si>
  <si>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</si>
  <si>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</si>
  <si>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</si>
  <si>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</si>
  <si>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</si>
  <si>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</si>
  <si>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</si>
  <si>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</si>
  <si>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</si>
  <si>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</si>
  <si>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</si>
  <si>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</si>
  <si>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</si>
  <si>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</si>
  <si>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</si>
  <si>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</si>
  <si>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</si>
  <si>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</si>
  <si>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</si>
  <si>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</si>
  <si>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</si>
  <si>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</si>
  <si>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</si>
  <si>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</si>
  <si>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</si>
  <si>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</si>
  <si>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</si>
  <si>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</si>
  <si>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</si>
  <si>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</si>
  <si>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</si>
  <si>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</si>
  <si>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</si>
  <si>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</si>
  <si>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</si>
  <si>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</si>
  <si>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</si>
  <si>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</si>
  <si>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</si>
  <si>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</si>
  <si>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</si>
  <si>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</si>
  <si>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</si>
  <si>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</si>
  <si>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</si>
  <si>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</si>
  <si>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</si>
  <si>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</si>
  <si>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</si>
  <si>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</si>
  <si>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</si>
  <si>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</si>
  <si>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</si>
  <si>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</si>
  <si>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</si>
  <si>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</si>
  <si>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</si>
  <si>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</si>
  <si>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</si>
  <si>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</si>
  <si>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</si>
  <si>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</si>
  <si>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</si>
  <si>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</si>
  <si>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</si>
  <si>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</si>
  <si>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</si>
  <si>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</si>
  <si>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</si>
  <si>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</si>
  <si>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</si>
  <si>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</si>
  <si>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</si>
  <si>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</si>
  <si>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</si>
  <si>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</si>
  <si>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</si>
  <si>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</si>
  <si>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</si>
  <si>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</si>
  <si>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</si>
  <si>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</si>
  <si>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</si>
  <si>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</si>
  <si>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</si>
  <si>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</si>
  <si>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</si>
  <si>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</si>
  <si>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</si>
  <si>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</si>
  <si>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</si>
  <si>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</si>
  <si>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</si>
  <si>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</si>
  <si>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</si>
  <si>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</si>
  <si>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</si>
  <si>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</si>
  <si>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</si>
  <si>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</si>
  <si>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</si>
  <si>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</si>
  <si>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</si>
  <si>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</si>
  <si>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</si>
  <si>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</si>
  <si>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</si>
  <si>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</si>
  <si>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</si>
  <si>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</si>
  <si>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</si>
  <si>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</si>
  <si>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</si>
  <si>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</si>
  <si>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</si>
  <si>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</si>
  <si>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</si>
  <si>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</si>
  <si>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</si>
  <si>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</si>
  <si>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</si>
  <si>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</si>
  <si>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</si>
  <si>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</si>
  <si>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</si>
  <si>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</si>
  <si>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</si>
  <si>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</si>
  <si>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</si>
  <si>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</si>
  <si>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</si>
  <si>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</si>
  <si>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</si>
  <si>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</si>
  <si>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</si>
  <si>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</si>
  <si>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</si>
  <si>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</si>
  <si>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</si>
  <si>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</si>
  <si>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</si>
  <si>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</si>
  <si>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</si>
  <si>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</si>
  <si>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</si>
  <si>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</si>
  <si>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</si>
  <si>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</si>
  <si>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</si>
  <si>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</si>
  <si>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</si>
  <si>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</si>
  <si>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</si>
  <si>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</si>
  <si>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</si>
  <si>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</si>
  <si>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</si>
  <si>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</si>
  <si>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</si>
  <si>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</si>
  <si>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</si>
  <si>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</si>
  <si>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</si>
  <si>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</si>
  <si>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</si>
  <si>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</si>
  <si>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</si>
  <si>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</si>
  <si>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</si>
  <si>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</si>
  <si>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</si>
  <si>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</si>
  <si>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</si>
  <si>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</si>
  <si>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</si>
  <si>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</si>
  <si>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</si>
  <si>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</si>
  <si>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</si>
  <si>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</si>
  <si>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</si>
  <si>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</si>
  <si>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</si>
  <si>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</si>
  <si>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</si>
  <si>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</si>
  <si>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</si>
  <si>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</si>
  <si>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</si>
  <si>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</si>
  <si>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</si>
  <si>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</si>
  <si>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</si>
  <si>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</si>
  <si>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</si>
  <si>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</si>
  <si>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</si>
  <si>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</si>
  <si>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</si>
  <si>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</si>
  <si>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</si>
  <si>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</si>
  <si>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</si>
  <si>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</si>
  <si>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</si>
  <si>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</si>
  <si>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</si>
  <si>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</si>
  <si>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</si>
  <si>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</si>
  <si>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</si>
  <si>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</si>
  <si>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</si>
  <si>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</si>
  <si>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</si>
  <si>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</si>
  <si>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</si>
  <si>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</si>
  <si>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</si>
  <si>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</si>
  <si>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</si>
  <si>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</si>
  <si>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</si>
  <si>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</si>
  <si>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</si>
  <si>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</si>
  <si>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</si>
  <si>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</si>
  <si>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</si>
  <si>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</si>
  <si>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</si>
  <si>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</si>
  <si>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</si>
  <si>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</si>
  <si>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</si>
  <si>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</si>
  <si>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</si>
  <si>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</si>
  <si>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</si>
  <si>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</si>
  <si>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</si>
  <si>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</si>
  <si>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</si>
  <si>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</si>
  <si>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</si>
  <si>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</si>
  <si>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</si>
  <si>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</si>
  <si>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</si>
  <si>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</si>
  <si>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</si>
  <si>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</si>
  <si>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</si>
  <si>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</si>
  <si>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</si>
  <si>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</si>
  <si>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</si>
  <si>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</si>
  <si>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</si>
  <si>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</si>
  <si>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</si>
  <si>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</si>
  <si>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</si>
  <si>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</si>
  <si>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</si>
  <si>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</si>
  <si>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</si>
  <si>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</si>
  <si>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</si>
  <si>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</si>
  <si>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</si>
  <si>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</si>
  <si>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</si>
  <si>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</si>
  <si>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</si>
  <si>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</si>
  <si>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</si>
  <si>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</si>
  <si>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</si>
  <si>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</si>
  <si>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</si>
  <si>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</si>
  <si>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</si>
  <si>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</si>
  <si>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</si>
  <si>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</si>
  <si>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</si>
  <si>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</si>
  <si>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</si>
  <si>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</si>
  <si>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</si>
  <si>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</si>
  <si>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</si>
  <si>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</si>
  <si>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</si>
  <si>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</si>
  <si>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</si>
  <si>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</si>
  <si>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</si>
  <si>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</si>
  <si>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</si>
  <si>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</si>
  <si>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</si>
  <si>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</si>
  <si>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</si>
  <si>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</si>
  <si>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</si>
  <si>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</si>
  <si>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</si>
  <si>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</si>
  <si>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</si>
  <si>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</si>
  <si>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</si>
  <si>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</si>
  <si>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</si>
  <si>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</si>
  <si>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</si>
  <si>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</si>
  <si>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</si>
  <si>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</si>
  <si>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</si>
  <si>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</si>
  <si>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</si>
  <si>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</si>
  <si>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</si>
  <si>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</si>
  <si>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</si>
  <si>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</si>
  <si>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</si>
  <si>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</si>
  <si>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</si>
  <si>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</si>
  <si>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</si>
  <si>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</si>
  <si>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</si>
  <si>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</si>
  <si>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</si>
  <si>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</si>
  <si>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</si>
  <si>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</si>
  <si>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</si>
  <si>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</si>
  <si>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</si>
  <si>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</si>
  <si>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</si>
  <si>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</si>
  <si>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</si>
  <si>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</si>
  <si>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</si>
  <si>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</si>
  <si>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</si>
  <si>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</si>
  <si>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</si>
  <si>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</si>
  <si>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</si>
  <si>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</si>
  <si>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</si>
  <si>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</si>
  <si>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</si>
  <si>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</si>
  <si>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</si>
  <si>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</si>
  <si>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</si>
  <si>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</si>
  <si>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</si>
  <si>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</si>
  <si>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</si>
  <si>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</si>
  <si>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</si>
  <si>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</si>
  <si>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</si>
  <si>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</si>
  <si>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</si>
  <si>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</si>
  <si>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</si>
  <si>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</si>
  <si>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</si>
  <si>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</si>
  <si>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</si>
  <si>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</si>
  <si>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</si>
  <si>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</si>
  <si>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</si>
  <si>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</si>
  <si>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</si>
  <si>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</si>
  <si>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</si>
  <si>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</si>
  <si>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</si>
  <si>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</si>
  <si>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</si>
  <si>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</si>
  <si>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</si>
  <si>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</si>
  <si>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</si>
  <si>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</si>
  <si>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</si>
  <si>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</si>
  <si>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</si>
  <si>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</si>
  <si>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</si>
  <si>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</si>
  <si>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</si>
  <si>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</si>
  <si>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</si>
  <si>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</si>
  <si>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</si>
  <si>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</si>
  <si>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</si>
  <si>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</si>
  <si>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</si>
  <si>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</si>
  <si>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</si>
  <si>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</si>
  <si>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</si>
  <si>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</si>
  <si>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</si>
  <si>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</si>
  <si>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</si>
  <si>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</si>
  <si>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</si>
  <si>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</si>
  <si>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</si>
  <si>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</si>
  <si>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</si>
  <si>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</si>
  <si>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</si>
  <si>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</si>
  <si>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</si>
  <si>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</si>
  <si>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</si>
  <si>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</si>
  <si>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</si>
  <si>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</si>
  <si>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</si>
  <si>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</si>
  <si>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</si>
  <si>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</si>
  <si>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</si>
  <si>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</si>
  <si>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</si>
  <si>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</si>
  <si>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</si>
  <si>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</si>
  <si>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</si>
  <si>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</si>
  <si>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</si>
  <si>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</si>
  <si>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</si>
  <si>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</si>
  <si>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</si>
  <si>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</si>
  <si>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</si>
  <si>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</si>
  <si>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</si>
  <si>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</si>
  <si>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</si>
  <si>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</si>
  <si>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</si>
  <si>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</si>
  <si>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</si>
  <si>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</si>
  <si>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</si>
  <si>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</si>
  <si>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</si>
  <si>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</si>
  <si>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</si>
  <si>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</si>
  <si>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</si>
  <si>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</si>
  <si>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</si>
  <si>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</si>
  <si>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</si>
  <si>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</si>
  <si>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</si>
  <si>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</si>
  <si>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</si>
  <si>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</si>
  <si>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</si>
  <si>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</si>
  <si>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</si>
  <si>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</si>
  <si>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</si>
  <si>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</si>
  <si>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</si>
  <si>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</si>
  <si>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</si>
  <si>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</si>
  <si>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</si>
  <si>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</si>
  <si>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</si>
  <si>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</si>
  <si>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</si>
  <si>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</si>
  <si>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</si>
  <si>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</si>
  <si>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</si>
  <si>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</si>
  <si>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</si>
  <si>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</si>
  <si>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</si>
  <si>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</si>
  <si>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</si>
  <si>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</si>
  <si>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</si>
  <si>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</si>
  <si>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</si>
  <si>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</si>
  <si>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</si>
  <si>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</si>
  <si>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</si>
  <si>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</si>
  <si>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</si>
  <si>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</si>
  <si>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</si>
  <si>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</si>
  <si>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</si>
  <si>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</si>
  <si>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</si>
  <si>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</si>
  <si>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</si>
  <si>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</si>
  <si>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</si>
  <si>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</si>
  <si>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</si>
  <si>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</si>
  <si>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</si>
  <si>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</si>
  <si>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</si>
  <si>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</si>
  <si>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</si>
  <si>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</si>
  <si>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</si>
  <si>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</si>
  <si>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</si>
  <si>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</si>
  <si>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</si>
  <si>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</si>
  <si>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</si>
  <si>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</si>
  <si>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</si>
  <si>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</si>
  <si>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</si>
  <si>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</si>
  <si>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</si>
  <si>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</si>
  <si>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</si>
  <si>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</si>
  <si>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</si>
  <si>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</si>
  <si>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</si>
  <si>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</si>
  <si>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</si>
  <si>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</si>
  <si>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</si>
  <si>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</si>
  <si>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</si>
  <si>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</si>
  <si>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</si>
  <si>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</si>
  <si>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</si>
  <si>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</si>
  <si>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</si>
  <si>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</si>
  <si>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</si>
  <si>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</si>
  <si>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</si>
  <si>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</si>
  <si>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</si>
  <si>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</si>
  <si>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</si>
  <si>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</si>
  <si>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</si>
  <si>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</si>
  <si>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</si>
  <si>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</si>
  <si>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</si>
  <si>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</si>
  <si>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</si>
  <si>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</si>
  <si>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</si>
  <si>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</si>
  <si>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</si>
  <si>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</si>
  <si>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</si>
  <si>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</si>
  <si>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</si>
  <si>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</si>
  <si>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</si>
  <si>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</si>
  <si>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</si>
  <si>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</si>
  <si>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</si>
  <si>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</si>
  <si>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</si>
  <si>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</si>
  <si>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</si>
  <si>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</si>
  <si>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</si>
  <si>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</si>
  <si>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</si>
  <si>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</si>
  <si>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</si>
  <si>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</si>
  <si>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</si>
  <si>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</si>
  <si>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</si>
  <si>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</si>
  <si>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</si>
  <si>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</si>
  <si>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</si>
  <si>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</si>
  <si>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</si>
  <si>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</si>
  <si>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</si>
  <si>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</si>
  <si>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</si>
  <si>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</si>
  <si>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</si>
  <si>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</si>
  <si>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</si>
  <si>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</si>
  <si>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</si>
  <si>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</si>
  <si>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</si>
  <si>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</si>
  <si>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</si>
  <si>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</si>
  <si>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</si>
  <si>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</si>
  <si>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</si>
  <si>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</si>
  <si>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</si>
  <si>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</si>
  <si>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</si>
  <si>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</si>
  <si>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</si>
  <si>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</si>
  <si>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</si>
  <si>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</si>
  <si>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</si>
  <si>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</si>
  <si>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</si>
  <si>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</si>
  <si>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</si>
  <si>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</si>
  <si>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</si>
  <si>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</si>
  <si>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</si>
  <si>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</si>
  <si>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</si>
  <si>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</si>
  <si>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</si>
  <si>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</si>
  <si>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</si>
  <si>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</si>
  <si>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</si>
  <si>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</si>
  <si>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</si>
  <si>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</si>
  <si>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</si>
  <si>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</si>
  <si>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</si>
  <si>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</si>
  <si>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</si>
  <si>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</si>
  <si>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</si>
  <si>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</si>
  <si>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</si>
  <si>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</si>
  <si>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</si>
  <si>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</si>
  <si>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</si>
  <si>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</si>
  <si>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</si>
  <si>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</si>
  <si>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</si>
  <si>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</si>
  <si>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</si>
  <si>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</si>
  <si>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</si>
  <si>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</si>
  <si>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</si>
  <si>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</si>
  <si>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</si>
  <si>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</si>
  <si>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</si>
  <si>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</si>
  <si>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</si>
  <si>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</si>
  <si>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</si>
  <si>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</si>
  <si>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</si>
  <si>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</si>
  <si>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</si>
  <si>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</si>
  <si>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</si>
  <si>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</si>
  <si>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</si>
  <si>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</si>
  <si>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</si>
  <si>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</si>
  <si>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</si>
  <si>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</si>
  <si>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</si>
  <si>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</si>
  <si>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</si>
  <si>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</si>
  <si>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</si>
  <si>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</si>
  <si>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</si>
  <si>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</si>
  <si>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</si>
  <si>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</si>
  <si>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</si>
  <si>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</si>
  <si>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</si>
  <si>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</si>
  <si>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</si>
  <si>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</si>
  <si>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</si>
  <si>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</si>
  <si>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</si>
  <si>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</si>
  <si>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</si>
  <si>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</si>
  <si>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</si>
  <si>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</si>
  <si>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</si>
  <si>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</si>
  <si>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</si>
  <si>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</si>
  <si>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</si>
  <si>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</si>
  <si>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</si>
  <si>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</si>
  <si>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</si>
  <si>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</si>
  <si>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</si>
  <si>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</si>
  <si>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</si>
  <si>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</si>
  <si>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</si>
  <si>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</si>
  <si>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</si>
  <si>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</si>
  <si>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</si>
  <si>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</si>
  <si>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</si>
  <si>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</si>
  <si>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</si>
  <si>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</si>
  <si>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</si>
  <si>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</si>
  <si>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</si>
  <si>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</si>
  <si>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</si>
  <si>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</si>
  <si>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</si>
  <si>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</si>
  <si>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</si>
  <si>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</si>
  <si>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</si>
  <si>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</si>
  <si>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</si>
  <si>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</si>
  <si>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</si>
  <si>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</si>
  <si>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</si>
  <si>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</si>
  <si>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</si>
  <si>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</si>
  <si>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</si>
  <si>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</si>
  <si>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</si>
  <si>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</si>
  <si>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</si>
  <si>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</si>
  <si>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</si>
  <si>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</si>
  <si>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</si>
  <si>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</si>
  <si>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</si>
  <si>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</si>
  <si>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</si>
  <si>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</si>
  <si>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</si>
  <si>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</si>
  <si>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</si>
  <si>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</si>
  <si>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</si>
  <si>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</si>
  <si>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</si>
  <si>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</si>
  <si>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</si>
  <si>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</si>
  <si>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</si>
  <si>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</si>
  <si>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</si>
  <si>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</si>
  <si>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</si>
  <si>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</si>
  <si>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</si>
  <si>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</si>
  <si>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</si>
  <si>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</si>
  <si>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</si>
  <si>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</si>
  <si>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</si>
  <si>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</si>
  <si>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</si>
  <si>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</si>
  <si>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</si>
  <si>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</si>
  <si>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</si>
  <si>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</si>
  <si>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</si>
  <si>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</si>
  <si>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</si>
  <si>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</si>
  <si>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</si>
  <si>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</si>
  <si>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</si>
  <si>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</si>
  <si>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</si>
  <si>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</si>
  <si>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</si>
  <si>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</si>
  <si>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</si>
  <si>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</si>
  <si>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</si>
  <si>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</si>
  <si>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</si>
  <si>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</si>
  <si>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</si>
  <si>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</si>
  <si>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</si>
  <si>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</si>
  <si>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</si>
  <si>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</si>
  <si>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</si>
  <si>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</si>
  <si>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</si>
  <si>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</si>
  <si>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</si>
  <si>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</si>
  <si>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</si>
  <si>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</si>
  <si>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</si>
  <si>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</si>
  <si>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</si>
  <si>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</si>
  <si>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</si>
  <si>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</si>
  <si>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</si>
  <si>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</si>
  <si>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</si>
  <si>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</si>
  <si>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</si>
  <si>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</si>
  <si>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</si>
  <si>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</si>
  <si>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</si>
  <si>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</si>
  <si>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</si>
  <si>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</si>
  <si>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</si>
  <si>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</si>
  <si>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</si>
  <si>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</si>
  <si>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</si>
  <si>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</si>
  <si>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</si>
  <si>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</si>
  <si>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</si>
  <si>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</si>
  <si>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</si>
  <si>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</si>
  <si>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</si>
  <si>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</si>
  <si>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</si>
  <si>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</si>
  <si>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</si>
  <si>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</si>
  <si>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</si>
  <si>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</si>
  <si>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</si>
  <si>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</si>
  <si>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</si>
  <si>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</si>
  <si>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</si>
  <si>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</si>
  <si>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</si>
  <si>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</si>
  <si>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</si>
  <si>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</si>
  <si>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</si>
  <si>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</si>
  <si>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</si>
  <si>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</si>
  <si>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</si>
  <si>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</si>
  <si>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</si>
  <si>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</si>
  <si>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</si>
  <si>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</si>
  <si>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</si>
  <si>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</si>
  <si>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</si>
  <si>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</si>
  <si>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</si>
  <si>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</si>
  <si>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</si>
  <si>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</si>
  <si>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</si>
  <si>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</si>
  <si>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</si>
  <si>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</si>
  <si>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</si>
  <si>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</si>
  <si>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</si>
  <si>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</si>
  <si>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</si>
  <si>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</si>
  <si>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</si>
  <si>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</si>
  <si>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</si>
  <si>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</si>
  <si>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</si>
  <si>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</si>
  <si>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</si>
  <si>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</si>
  <si>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</si>
  <si>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</si>
  <si>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</si>
  <si>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</si>
  <si>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</si>
  <si>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</si>
  <si>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</si>
  <si>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</si>
  <si>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</si>
  <si>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</si>
  <si>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</si>
  <si>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</si>
  <si>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</si>
  <si>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</si>
  <si>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</si>
  <si>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</si>
  <si>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</si>
  <si>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</si>
  <si>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</si>
  <si>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</si>
  <si>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</si>
  <si>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</si>
  <si>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</si>
  <si>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</si>
  <si>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</si>
  <si>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</si>
  <si>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</si>
  <si>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</si>
  <si>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</si>
  <si>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</si>
  <si>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</si>
  <si>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</si>
  <si>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</si>
  <si>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</si>
  <si>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</si>
  <si>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</si>
  <si>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</si>
  <si>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</si>
  <si>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</si>
  <si>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</si>
  <si>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</si>
  <si>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</si>
  <si>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</si>
  <si>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</si>
  <si>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</si>
  <si>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</si>
  <si>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</si>
  <si>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</si>
  <si>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</si>
  <si>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</si>
  <si>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</si>
  <si>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</si>
  <si>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</si>
  <si>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</si>
  <si>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</si>
  <si>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</si>
  <si>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</si>
  <si>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</si>
  <si>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</si>
  <si>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</si>
  <si>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</si>
  <si>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</si>
  <si>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</si>
  <si>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</si>
  <si>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</si>
  <si>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</si>
  <si>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</si>
  <si>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</si>
  <si>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</si>
  <si>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</si>
  <si>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</si>
  <si>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</si>
  <si>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</si>
  <si>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</si>
  <si>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</si>
  <si>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</si>
  <si>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</si>
  <si>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</si>
  <si>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</si>
  <si>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</si>
  <si>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</si>
  <si>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</si>
  <si>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</si>
  <si>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</si>
  <si>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</si>
  <si>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</si>
  <si>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</si>
  <si>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</si>
  <si>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</si>
  <si>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</si>
  <si>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</si>
  <si>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</si>
  <si>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</si>
  <si>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</si>
  <si>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</si>
  <si>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</si>
  <si>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</si>
  <si>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</si>
  <si>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</si>
  <si>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</si>
  <si>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</si>
  <si>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</si>
  <si>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</si>
  <si>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</si>
  <si>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</si>
  <si>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</si>
  <si>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</si>
  <si>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</si>
  <si>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</si>
  <si>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</si>
  <si>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</si>
  <si>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</si>
  <si>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</si>
  <si>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</si>
  <si>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</si>
  <si>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</si>
  <si>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</si>
  <si>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</si>
  <si>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</si>
  <si>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</si>
  <si>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</si>
  <si>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</si>
  <si>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</si>
  <si>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</si>
  <si>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</si>
  <si>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</si>
  <si>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</si>
  <si>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</si>
  <si>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</si>
  <si>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</si>
  <si>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</si>
  <si>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</si>
  <si>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</si>
  <si>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</si>
  <si>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</si>
  <si>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</si>
  <si>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</si>
  <si>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</si>
  <si>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</si>
  <si>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</si>
  <si>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</si>
  <si>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</si>
  <si>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</si>
  <si>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</si>
  <si>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</si>
  <si>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</si>
  <si>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</si>
  <si>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</si>
  <si>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</si>
  <si>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</si>
  <si>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</si>
  <si>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</si>
  <si>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</si>
  <si>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</si>
  <si>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</si>
  <si>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</si>
  <si>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</si>
  <si>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</si>
  <si>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</si>
  <si>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</si>
  <si>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</si>
  <si>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</si>
  <si>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</si>
  <si>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</si>
  <si>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</si>
  <si>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</si>
  <si>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</si>
  <si>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</si>
  <si>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</si>
  <si>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</si>
  <si>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</si>
  <si>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</si>
  <si>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</si>
  <si>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</si>
  <si>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</si>
  <si>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</si>
  <si>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</si>
  <si>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</si>
  <si>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</si>
  <si>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</si>
  <si>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</si>
  <si>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</si>
  <si>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</si>
  <si>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</si>
  <si>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</si>
  <si>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</si>
  <si>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</si>
  <si>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</si>
  <si>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</si>
  <si>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</si>
  <si>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</si>
  <si>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</si>
  <si>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</si>
  <si>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</si>
  <si>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</si>
  <si>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</si>
  <si>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</si>
  <si>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</si>
  <si>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</si>
  <si>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</si>
  <si>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</si>
  <si>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</si>
  <si>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</si>
  <si>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</si>
  <si>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</si>
  <si>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</si>
  <si>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</si>
  <si>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</si>
  <si>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</si>
  <si>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</si>
  <si>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</si>
  <si>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</si>
  <si>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</si>
  <si>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</si>
  <si>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</si>
  <si>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</si>
  <si>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</si>
  <si>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</si>
  <si>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</si>
  <si>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</si>
  <si>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</si>
  <si>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</si>
  <si>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</si>
  <si>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</si>
  <si>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</si>
  <si>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</si>
  <si>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</si>
  <si>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</si>
  <si>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</si>
  <si>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</si>
  <si>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</si>
  <si>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</si>
  <si>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</si>
  <si>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</si>
  <si>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</si>
  <si>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</si>
  <si>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</si>
  <si>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</si>
  <si>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</si>
  <si>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</si>
  <si>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</si>
  <si>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</si>
  <si>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</si>
  <si>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</si>
  <si>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</si>
  <si>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</si>
  <si>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</si>
  <si>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</si>
  <si>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</si>
  <si>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</si>
  <si>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</si>
  <si>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</si>
  <si>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</si>
  <si>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</si>
  <si>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</si>
  <si>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</si>
  <si>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</si>
  <si>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</si>
  <si>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</si>
  <si>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</si>
  <si>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</si>
  <si>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</si>
  <si>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</si>
  <si>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</si>
  <si>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</si>
  <si>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</si>
  <si>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</si>
  <si>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</si>
  <si>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</si>
  <si>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</si>
  <si>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</si>
  <si>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</si>
  <si>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</si>
  <si>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</si>
  <si>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</si>
  <si>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</si>
  <si>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</si>
  <si>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</si>
  <si>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</si>
  <si>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</si>
  <si>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</si>
  <si>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</si>
  <si>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</si>
  <si>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</si>
  <si>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</si>
  <si>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</si>
  <si>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</si>
  <si>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</si>
  <si>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</si>
  <si>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</si>
  <si>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</si>
  <si>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</si>
  <si>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</si>
  <si>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</si>
  <si>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</si>
  <si>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</si>
  <si>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</si>
  <si>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</si>
  <si>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</si>
  <si>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</si>
  <si>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</si>
  <si>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</si>
  <si>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</si>
  <si>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</si>
  <si>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</si>
  <si>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</si>
  <si>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</si>
  <si>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</si>
  <si>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</si>
  <si>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</si>
  <si>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</si>
  <si>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</si>
  <si>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</si>
  <si>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</si>
  <si>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</si>
  <si>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</si>
  <si>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</si>
  <si>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</si>
  <si>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</si>
  <si>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</si>
  <si>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</si>
  <si>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</si>
  <si>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</si>
  <si>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</si>
  <si>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</si>
  <si>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</si>
  <si>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</si>
  <si>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</si>
  <si>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</si>
  <si>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</si>
  <si>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</si>
  <si>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</si>
  <si>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</si>
  <si>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</si>
  <si>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</si>
  <si>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</si>
  <si>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</si>
  <si>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</si>
  <si>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</si>
  <si>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</si>
  <si>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</si>
  <si>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</si>
  <si>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</si>
  <si>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</si>
  <si>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</si>
  <si>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</si>
  <si>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</si>
  <si>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</si>
  <si>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</si>
  <si>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</si>
  <si>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</si>
  <si>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</si>
  <si>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</si>
  <si>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</si>
  <si>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</si>
  <si>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</si>
  <si>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</si>
  <si>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</si>
  <si>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</si>
  <si>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</si>
  <si>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</si>
  <si>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</si>
  <si>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</si>
  <si>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</si>
  <si>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</si>
  <si>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</si>
  <si>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</si>
  <si>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</si>
  <si>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</si>
  <si>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</si>
  <si>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</si>
  <si>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</si>
  <si>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</si>
  <si>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</si>
  <si>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</si>
  <si>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</si>
  <si>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</si>
  <si>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</si>
  <si>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</si>
  <si>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</si>
  <si>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</si>
  <si>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</si>
  <si>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</si>
  <si>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</si>
  <si>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</si>
  <si>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</si>
  <si>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</si>
  <si>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</si>
  <si>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</si>
  <si>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</si>
  <si>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</si>
  <si>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</si>
  <si>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</si>
  <si>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</si>
  <si>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</si>
  <si>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</si>
  <si>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</si>
  <si>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</si>
  <si>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</si>
  <si>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</si>
  <si>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</si>
  <si>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</si>
  <si>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</si>
  <si>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</si>
  <si>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</si>
  <si>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</si>
  <si>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</si>
  <si>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</si>
  <si>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</si>
  <si>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</si>
  <si>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</si>
  <si>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</si>
  <si>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</si>
  <si>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</si>
  <si>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</si>
  <si>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</si>
  <si>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</si>
  <si>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</si>
  <si>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</si>
  <si>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</si>
  <si>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</si>
  <si>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</si>
  <si>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</si>
  <si>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</si>
  <si>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</si>
  <si>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</si>
  <si>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</si>
  <si>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</si>
  <si>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</si>
  <si>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</si>
  <si>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</si>
  <si>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</si>
  <si>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</si>
  <si>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</si>
  <si>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</si>
  <si>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</si>
  <si>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</si>
  <si>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</si>
  <si>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</si>
  <si>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</si>
  <si>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</si>
  <si>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</si>
  <si>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</si>
  <si>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</si>
  <si>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</si>
  <si>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</si>
  <si>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</si>
  <si>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</si>
  <si>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</si>
  <si>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</si>
  <si>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</si>
  <si>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</si>
  <si>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</si>
  <si>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</si>
  <si>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</si>
  <si>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</si>
  <si>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</si>
  <si>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</si>
  <si>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</si>
  <si>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</si>
  <si>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</si>
  <si>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</si>
  <si>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</si>
  <si>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</si>
  <si>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</si>
  <si>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</si>
  <si>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</si>
  <si>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</si>
  <si>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</si>
  <si>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</si>
  <si>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</si>
  <si>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</si>
  <si>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</si>
  <si>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</si>
  <si>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</si>
  <si>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</si>
  <si>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</si>
  <si>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</si>
  <si>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</si>
  <si>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</si>
  <si>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</si>
  <si>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</si>
  <si>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</si>
  <si>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</si>
  <si>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</si>
  <si>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</si>
  <si>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</si>
  <si>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</si>
  <si>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</si>
  <si>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</si>
  <si>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</si>
  <si>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</si>
  <si>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</si>
  <si>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</si>
  <si>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</si>
  <si>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</si>
  <si>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</si>
  <si>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</si>
  <si>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</si>
  <si>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</si>
  <si>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</si>
  <si>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</si>
  <si>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</si>
  <si>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</si>
  <si>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</si>
  <si>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</si>
  <si>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</si>
  <si>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</si>
  <si>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</si>
  <si>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</si>
  <si>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</si>
  <si>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</si>
  <si>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</si>
  <si>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</si>
  <si>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</si>
  <si>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</si>
  <si>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</si>
  <si>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</si>
  <si>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</si>
  <si>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</si>
  <si>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</si>
  <si>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</si>
  <si>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</si>
  <si>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</si>
  <si>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</si>
  <si>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</si>
  <si>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</si>
  <si>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</si>
  <si>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</si>
  <si>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</si>
  <si>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</si>
  <si>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</si>
  <si>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</si>
  <si>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</si>
  <si>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</si>
  <si>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</si>
  <si>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</si>
  <si>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</si>
  <si>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</si>
  <si>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</si>
  <si>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</si>
  <si>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</si>
  <si>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</si>
  <si>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</si>
  <si>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</si>
  <si>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</si>
  <si>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</si>
  <si>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</si>
  <si>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</si>
  <si>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</si>
  <si>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</si>
  <si>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</si>
  <si>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</si>
  <si>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</si>
  <si>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</si>
  <si>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</si>
  <si>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</si>
  <si>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</si>
  <si>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</si>
  <si>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</si>
  <si>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</si>
  <si>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</si>
  <si>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</si>
  <si>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</si>
  <si>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</si>
  <si>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</si>
  <si>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</si>
  <si>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</si>
  <si>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</si>
  <si>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</si>
  <si>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</si>
  <si>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</si>
  <si>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</si>
  <si>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</si>
  <si>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</si>
  <si>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</si>
  <si>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</si>
  <si>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</si>
  <si>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</si>
  <si>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</si>
  <si>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</si>
  <si>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</si>
  <si>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</si>
  <si>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</si>
  <si>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</si>
  <si>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</si>
  <si>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</si>
  <si>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</si>
  <si>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</si>
  <si>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</si>
  <si>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</si>
  <si>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</si>
  <si>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</si>
  <si>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</si>
  <si>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</si>
  <si>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</si>
  <si>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</si>
  <si>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</si>
  <si>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</si>
  <si>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</si>
  <si>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</si>
  <si>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</si>
  <si>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</si>
  <si>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</si>
  <si>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</si>
  <si>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</si>
  <si>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</si>
  <si>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</si>
  <si>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</si>
  <si>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</si>
  <si>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</si>
  <si>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</si>
  <si>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</si>
  <si>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</si>
  <si>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</si>
  <si>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</si>
  <si>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</si>
  <si>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</si>
  <si>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</si>
  <si>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</si>
  <si>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</si>
  <si>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</si>
  <si>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</si>
  <si>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</si>
  <si>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</si>
  <si>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</si>
  <si>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</si>
  <si>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</si>
  <si>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</si>
  <si>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</si>
  <si>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</si>
  <si>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</si>
  <si>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</si>
  <si>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</si>
  <si>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</si>
  <si>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</si>
  <si>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</si>
  <si>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</si>
  <si>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</si>
  <si>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</si>
  <si>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</si>
  <si>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</si>
  <si>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</si>
  <si>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</si>
  <si>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</si>
  <si>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</si>
  <si>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</si>
  <si>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</si>
  <si>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</si>
  <si>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</si>
  <si>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</si>
  <si>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</si>
  <si>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</si>
  <si>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</si>
  <si>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</si>
  <si>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</si>
  <si>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</si>
  <si>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</si>
  <si>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</si>
  <si>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</si>
  <si>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</si>
  <si>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</si>
  <si>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</si>
  <si>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</si>
  <si>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</si>
  <si>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</si>
  <si>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</si>
  <si>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</si>
  <si>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</si>
  <si>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</si>
  <si>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</si>
  <si>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</si>
  <si>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</si>
  <si>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</si>
  <si>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</si>
  <si>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</si>
  <si>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</si>
  <si>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</si>
  <si>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</si>
  <si>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</si>
  <si>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</si>
  <si>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</si>
  <si>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</si>
  <si>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</si>
  <si>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</si>
  <si>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</si>
  <si>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</si>
  <si>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</si>
  <si>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</si>
  <si>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</si>
  <si>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</si>
  <si>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</si>
  <si>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</si>
  <si>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</si>
  <si>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</si>
  <si>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</si>
  <si>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</si>
  <si>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</si>
  <si>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</si>
  <si>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</si>
  <si>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</si>
  <si>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</si>
  <si>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</si>
  <si>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</si>
  <si>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</si>
  <si>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</si>
  <si>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</si>
  <si>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</si>
  <si>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</si>
  <si>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</si>
  <si>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</si>
  <si>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</si>
  <si>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</si>
  <si>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</si>
  <si>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</si>
  <si>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</si>
  <si>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</si>
  <si>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</si>
  <si>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</si>
  <si>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</si>
  <si>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</si>
  <si>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</si>
  <si>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</si>
  <si>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</si>
  <si>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</si>
  <si>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</si>
  <si>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</si>
  <si>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</si>
  <si>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</si>
  <si>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</si>
  <si>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</si>
  <si>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</si>
  <si>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</si>
  <si>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</si>
  <si>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</si>
  <si>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</si>
  <si>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</si>
  <si>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</si>
  <si>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</si>
  <si>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</si>
  <si>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</si>
  <si>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</si>
  <si>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</si>
  <si>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</si>
  <si>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</si>
  <si>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</si>
  <si>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</si>
  <si>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</si>
  <si>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</si>
  <si>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</si>
  <si>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</si>
  <si>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</si>
  <si>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</si>
  <si>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</si>
  <si>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</si>
  <si>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</si>
  <si>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</si>
  <si>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</si>
  <si>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</si>
  <si>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</si>
  <si>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</si>
  <si>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</si>
  <si>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</si>
  <si>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</si>
  <si>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</si>
  <si>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</si>
  <si>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</si>
  <si>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</si>
  <si>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</si>
  <si>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</si>
  <si>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</si>
  <si>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</si>
  <si>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</si>
  <si>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</si>
  <si>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</si>
  <si>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</si>
  <si>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</si>
  <si>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</si>
  <si>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</si>
  <si>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</si>
  <si>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</si>
  <si>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</si>
  <si>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</si>
  <si>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</si>
  <si>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</si>
  <si>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</si>
  <si>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</si>
  <si>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</si>
  <si>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</si>
  <si>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</si>
  <si>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</si>
  <si>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</si>
  <si>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</si>
  <si>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</si>
  <si>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</si>
  <si>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</si>
  <si>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</si>
  <si>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</si>
  <si>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</si>
  <si>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</si>
  <si>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</si>
  <si>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</si>
  <si>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</si>
  <si>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</si>
  <si>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</si>
  <si>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</si>
  <si>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</si>
  <si>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</si>
  <si>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</si>
  <si>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</si>
  <si>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</si>
  <si>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</si>
  <si>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</si>
  <si>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</si>
  <si>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</si>
  <si>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</si>
  <si>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</si>
  <si>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</si>
  <si>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</si>
  <si>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</si>
  <si>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</si>
  <si>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</si>
  <si>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</si>
  <si>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</si>
  <si>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</si>
  <si>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</si>
  <si>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</si>
  <si>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</si>
  <si>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</si>
  <si>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</si>
  <si>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</si>
  <si>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</si>
  <si>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</si>
  <si>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</si>
  <si>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</si>
  <si>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</si>
  <si>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</si>
  <si>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</si>
  <si>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</si>
  <si>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</si>
  <si>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</si>
  <si>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</si>
  <si>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</si>
  <si>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</si>
  <si>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</si>
  <si>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</si>
  <si>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</si>
  <si>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</si>
  <si>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</si>
  <si>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</si>
  <si>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</si>
  <si>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</si>
  <si>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</si>
  <si>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</si>
  <si>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</si>
  <si>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</si>
  <si>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</si>
  <si>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</si>
  <si>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</si>
  <si>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</si>
  <si>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</si>
  <si>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</si>
  <si>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</si>
  <si>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</si>
  <si>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</si>
  <si>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</si>
  <si>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</si>
  <si>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</si>
  <si>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</si>
  <si>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</si>
  <si>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</si>
  <si>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</si>
  <si>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</si>
  <si>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</si>
  <si>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</si>
  <si>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</si>
  <si>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</si>
  <si>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</si>
  <si>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</si>
  <si>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</si>
  <si>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</si>
  <si>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</si>
  <si>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</si>
  <si>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</si>
  <si>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</si>
  <si>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</si>
  <si>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</si>
  <si>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</si>
  <si>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</si>
  <si>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</si>
  <si>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</si>
  <si>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</si>
  <si>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</si>
  <si>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</si>
  <si>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</si>
  <si>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</si>
  <si>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</si>
  <si>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</si>
  <si>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</si>
  <si>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</si>
  <si>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</si>
  <si>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</si>
  <si>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</si>
  <si>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</si>
  <si>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</si>
  <si>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</si>
  <si>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</si>
  <si>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</si>
  <si>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</si>
  <si>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</si>
  <si>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</si>
  <si>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</si>
  <si>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</si>
  <si>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</si>
  <si>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</si>
  <si>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</si>
  <si>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</si>
  <si>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</si>
  <si>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</si>
  <si>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</si>
  <si>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</si>
  <si>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</si>
  <si>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</si>
  <si>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</si>
  <si>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</si>
  <si>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</si>
  <si>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</si>
  <si>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</si>
  <si>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</si>
  <si>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</si>
  <si>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</si>
  <si>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</si>
  <si>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</si>
  <si>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</si>
  <si>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</si>
  <si>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</si>
  <si>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</si>
  <si>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</si>
  <si>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</si>
  <si>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</si>
  <si>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</si>
  <si>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</si>
  <si>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</si>
  <si>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</si>
  <si>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</si>
  <si>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</si>
  <si>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</si>
  <si>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</si>
  <si>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</si>
  <si>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</si>
  <si>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</si>
  <si>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</si>
  <si>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</si>
  <si>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</si>
  <si>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</si>
  <si>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</si>
  <si>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</si>
  <si>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</si>
  <si>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</si>
  <si>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</si>
  <si>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</si>
  <si>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</si>
  <si>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</si>
  <si>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</si>
  <si>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</si>
  <si>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</si>
  <si>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</si>
  <si>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</si>
  <si>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</si>
  <si>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</si>
  <si>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</si>
  <si>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</si>
  <si>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</si>
  <si>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</si>
  <si>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</si>
  <si>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</si>
  <si>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</si>
  <si>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</si>
  <si>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</si>
  <si>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</si>
  <si>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</si>
  <si>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</si>
  <si>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</si>
  <si>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</si>
  <si>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</si>
  <si>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</si>
  <si>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</si>
  <si>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</si>
  <si>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</si>
  <si>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</si>
  <si>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</si>
  <si>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</si>
  <si>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</si>
  <si>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</si>
  <si>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</si>
  <si>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</si>
  <si>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</si>
  <si>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</si>
  <si>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</si>
  <si>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</si>
  <si>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</si>
  <si>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</si>
  <si>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</si>
  <si>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</si>
  <si>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</si>
  <si>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</si>
  <si>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</si>
  <si>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</si>
  <si>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</si>
  <si>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</si>
  <si>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</si>
  <si>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</si>
  <si>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</si>
  <si>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</si>
  <si>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</si>
  <si>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</si>
  <si>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</si>
  <si>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</si>
  <si>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</si>
  <si>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</si>
  <si>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</si>
  <si>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</si>
  <si>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</si>
  <si>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</si>
  <si>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</si>
  <si>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</si>
  <si>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</si>
  <si>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</si>
  <si>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</si>
  <si>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</si>
  <si>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</si>
  <si>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</si>
  <si>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</si>
  <si>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</si>
  <si>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</si>
  <si>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</si>
  <si>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</si>
  <si>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</si>
  <si>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</si>
  <si>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</si>
  <si>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</si>
  <si>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</si>
  <si>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</si>
  <si>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</si>
  <si>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</si>
  <si>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</si>
  <si>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</si>
  <si>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</si>
  <si>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</si>
  <si>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</si>
  <si>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</si>
  <si>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</si>
  <si>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</si>
  <si>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</si>
  <si>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</si>
  <si>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</si>
  <si>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</si>
  <si>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</si>
  <si>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</si>
  <si>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</si>
  <si>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</si>
  <si>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</si>
  <si>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</si>
  <si>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</si>
  <si>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</si>
  <si>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</si>
  <si>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</si>
  <si>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</si>
  <si>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</si>
  <si>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</si>
  <si>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</si>
  <si>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</si>
  <si>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</si>
  <si>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</si>
  <si>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</si>
  <si>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</si>
  <si>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</si>
  <si>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</si>
  <si>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</si>
  <si>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</si>
  <si>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</si>
  <si>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</si>
  <si>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</si>
  <si>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</si>
  <si>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</si>
  <si>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</si>
  <si>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</si>
  <si>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</si>
  <si>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</si>
  <si>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</si>
  <si>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</si>
  <si>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</si>
  <si>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</si>
  <si>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</si>
  <si>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</si>
  <si>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</si>
  <si>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</si>
  <si>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</si>
  <si>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</si>
  <si>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</si>
  <si>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</si>
  <si>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</si>
  <si>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</si>
  <si>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</si>
  <si>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</si>
  <si>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</si>
  <si>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</si>
  <si>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</si>
  <si>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</si>
  <si>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</si>
  <si>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</si>
  <si>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</si>
  <si>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</si>
  <si>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</si>
  <si>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</si>
  <si>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</si>
  <si>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</si>
  <si>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</si>
  <si>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</si>
  <si>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</si>
  <si>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</si>
  <si>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</si>
  <si>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</si>
  <si>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</si>
  <si>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</si>
  <si>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</si>
  <si>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</si>
  <si>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</si>
  <si>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</si>
  <si>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</si>
  <si>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</si>
  <si>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</si>
  <si>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</si>
  <si>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</si>
  <si>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</si>
  <si>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</si>
  <si>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</si>
  <si>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</si>
  <si>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</si>
  <si>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</si>
  <si>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</si>
  <si>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</si>
  <si>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</si>
  <si>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</si>
  <si>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</si>
  <si>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</si>
  <si>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</si>
  <si>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</si>
  <si>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</si>
  <si>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</si>
  <si>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</si>
  <si>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</si>
  <si>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</si>
  <si>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</si>
  <si>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</si>
  <si>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</si>
  <si>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</si>
  <si>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</si>
  <si>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</si>
  <si>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</si>
  <si>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</si>
  <si>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</si>
  <si>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</si>
  <si>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</si>
  <si>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</si>
  <si>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</si>
  <si>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</si>
  <si>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</si>
  <si>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</si>
  <si>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</si>
  <si>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</si>
  <si>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</si>
  <si>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</si>
  <si>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</si>
  <si>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</si>
  <si>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</si>
  <si>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</si>
  <si>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</si>
  <si>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</si>
  <si>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</si>
  <si>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</si>
  <si>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</si>
  <si>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</si>
  <si>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</si>
  <si>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</si>
  <si>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</si>
  <si>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</si>
  <si>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</si>
  <si>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</si>
  <si>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</si>
  <si>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</si>
  <si>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</si>
  <si>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</si>
  <si>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</si>
  <si>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</si>
  <si>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</si>
  <si>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</si>
  <si>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</si>
  <si>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</si>
  <si>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</si>
  <si>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</si>
  <si>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</si>
  <si>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</si>
  <si>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</si>
  <si>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</si>
  <si>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</si>
  <si>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</si>
  <si>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</si>
  <si>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</si>
  <si>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</si>
  <si>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</si>
  <si>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</si>
  <si>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</si>
  <si>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</si>
  <si>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</si>
  <si>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</si>
  <si>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</si>
  <si>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</si>
  <si>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</si>
  <si>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</si>
  <si>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</si>
  <si>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</si>
  <si>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</si>
  <si>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</si>
  <si>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</si>
  <si>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</si>
  <si>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</si>
  <si>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</si>
  <si>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</si>
  <si>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</si>
  <si>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</si>
  <si>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</si>
  <si>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</si>
  <si>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</si>
  <si>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</si>
  <si>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</si>
  <si>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</si>
  <si>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</si>
  <si>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</si>
  <si>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</si>
  <si>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</si>
  <si>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</si>
  <si>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</si>
  <si>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</si>
  <si>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</si>
  <si>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</si>
  <si>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</si>
  <si>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</si>
  <si>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</si>
  <si>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</si>
  <si>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</si>
  <si>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</si>
  <si>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</si>
  <si>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</si>
  <si>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</si>
  <si>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</si>
  <si>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</si>
  <si>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</si>
  <si>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</si>
  <si>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</si>
  <si>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</si>
  <si>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</si>
  <si>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</si>
  <si>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</si>
  <si>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</si>
  <si>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</si>
  <si>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</si>
  <si>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</si>
  <si>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</si>
  <si>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</si>
  <si>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</si>
  <si>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</si>
  <si>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</si>
  <si>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</si>
  <si>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</si>
  <si>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</si>
  <si>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</si>
  <si>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</si>
  <si>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</si>
  <si>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</si>
  <si>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</si>
  <si>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</si>
  <si>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</si>
  <si>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</si>
  <si>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</si>
  <si>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</si>
  <si>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</si>
  <si>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</si>
  <si>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</si>
  <si>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</si>
  <si>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</si>
  <si>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</si>
  <si>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</si>
  <si>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</si>
  <si>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</si>
  <si>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</si>
  <si>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</si>
  <si>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</si>
  <si>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</si>
  <si>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</si>
  <si>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</si>
  <si>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</si>
  <si>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</si>
  <si>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</si>
  <si>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</si>
  <si>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</si>
  <si>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</si>
  <si>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</si>
  <si>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</si>
  <si>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</si>
  <si>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</si>
  <si>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</si>
  <si>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</si>
  <si>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</si>
  <si>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</si>
  <si>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</si>
  <si>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</si>
  <si>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</si>
  <si>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</si>
  <si>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</si>
  <si>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</si>
  <si>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</si>
  <si>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</si>
  <si>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</si>
  <si>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</si>
  <si>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</si>
  <si>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</si>
  <si>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</si>
  <si>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</si>
  <si>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</si>
  <si>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</si>
  <si>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</si>
  <si>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</si>
  <si>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</si>
  <si>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</si>
  <si>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</si>
  <si>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</si>
  <si>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</si>
  <si>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</si>
  <si>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</si>
  <si>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</si>
  <si>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</si>
  <si>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</si>
  <si>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</si>
  <si>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</si>
  <si>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</si>
  <si>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</si>
  <si>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</si>
  <si>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</si>
  <si>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</si>
  <si>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</si>
  <si>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</si>
  <si>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</si>
  <si>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</si>
  <si>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</si>
  <si>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</si>
  <si>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</si>
  <si>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</si>
  <si>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</si>
  <si>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</si>
  <si>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</si>
  <si>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</si>
  <si>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</si>
  <si>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</si>
  <si>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</si>
  <si>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</si>
  <si>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</si>
  <si>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</si>
  <si>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</si>
  <si>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</si>
  <si>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</si>
  <si>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</si>
  <si>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</si>
  <si>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</si>
  <si>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</si>
  <si>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</si>
  <si>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</si>
  <si>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</si>
  <si>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</si>
  <si>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</si>
  <si>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</si>
  <si>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</si>
  <si>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</si>
  <si>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</si>
  <si>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</si>
  <si>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</si>
  <si>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</si>
  <si>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</si>
  <si>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</si>
  <si>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</si>
  <si>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</si>
  <si>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</si>
  <si>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</si>
  <si>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</si>
  <si>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</si>
  <si>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</si>
  <si>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</si>
  <si>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</si>
  <si>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</si>
  <si>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</si>
  <si>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</si>
  <si>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</si>
  <si>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</si>
  <si>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</si>
  <si>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</si>
  <si>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</si>
  <si>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</si>
  <si>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</si>
  <si>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</si>
  <si>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</si>
  <si>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</si>
  <si>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</si>
  <si>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</si>
  <si>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</si>
  <si>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</si>
  <si>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</si>
  <si>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</si>
  <si>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</si>
  <si>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</si>
  <si>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</si>
  <si>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</si>
  <si>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</si>
  <si>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</si>
  <si>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</si>
  <si>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</si>
  <si>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</si>
  <si>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</si>
  <si>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</si>
  <si>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</si>
  <si>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</si>
  <si>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</si>
  <si>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</si>
  <si>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</si>
  <si>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</si>
  <si>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</si>
  <si>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</si>
  <si>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</si>
  <si>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</si>
  <si>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</si>
  <si>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</si>
  <si>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</si>
  <si>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</si>
  <si>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</si>
  <si>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</si>
  <si>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</si>
  <si>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</si>
  <si>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</si>
  <si>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</si>
  <si>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</si>
  <si>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</si>
  <si>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</si>
  <si>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</si>
  <si>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</si>
  <si>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</si>
  <si>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</si>
  <si>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</si>
  <si>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</si>
  <si>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</si>
  <si>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</si>
  <si>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</si>
  <si>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</si>
  <si>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</si>
  <si>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</si>
  <si>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</si>
  <si>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</si>
  <si>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</si>
  <si>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</si>
  <si>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</si>
  <si>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</si>
  <si>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</si>
  <si>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</si>
  <si>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</si>
  <si>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</si>
  <si>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</si>
  <si>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</si>
  <si>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</si>
  <si>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</si>
  <si>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</si>
  <si>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</si>
  <si>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</si>
  <si>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</si>
  <si>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</si>
  <si>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</si>
  <si>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</si>
  <si>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</si>
  <si>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</si>
  <si>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</si>
  <si>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</si>
  <si>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</si>
  <si>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</si>
  <si>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</si>
  <si>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</si>
  <si>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</si>
  <si>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</si>
  <si>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</si>
  <si>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</si>
  <si>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</si>
  <si>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</si>
  <si>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</si>
  <si>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</si>
  <si>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</si>
  <si>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</si>
  <si>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</si>
  <si>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</si>
  <si>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</si>
  <si>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</si>
  <si>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</si>
  <si>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</si>
  <si>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</si>
  <si>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</si>
  <si>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</si>
  <si>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</si>
  <si>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</si>
  <si>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</si>
  <si>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</si>
  <si>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</si>
  <si>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</si>
  <si>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</si>
  <si>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</si>
  <si>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</si>
  <si>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</si>
  <si>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</si>
  <si>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</si>
  <si>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</si>
  <si>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</si>
  <si>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</si>
  <si>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</si>
  <si>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</si>
  <si>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</si>
  <si>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</si>
  <si>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</si>
  <si>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</si>
  <si>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</si>
  <si>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</si>
  <si>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</si>
  <si>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</si>
  <si>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</si>
  <si>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</si>
  <si>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</si>
  <si>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</si>
  <si>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</si>
  <si>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</si>
  <si>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</si>
  <si>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</si>
  <si>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</si>
  <si>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</si>
  <si>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</si>
  <si>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</si>
  <si>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</si>
  <si>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</si>
  <si>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</si>
  <si>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</si>
  <si>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</si>
  <si>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</si>
  <si>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</si>
  <si>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</si>
  <si>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</si>
  <si>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</si>
  <si>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</si>
  <si>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</si>
  <si>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</si>
  <si>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</si>
  <si>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</si>
  <si>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</si>
  <si>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</si>
  <si>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</si>
  <si>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</si>
  <si>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</si>
  <si>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</si>
  <si>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</si>
  <si>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</si>
  <si>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</si>
  <si>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</si>
  <si>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</si>
  <si>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</si>
  <si>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</si>
  <si>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</si>
  <si>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</si>
  <si>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</si>
  <si>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</si>
  <si>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</si>
  <si>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</si>
  <si>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</si>
  <si>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</si>
  <si>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</si>
  <si>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</si>
  <si>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</si>
  <si>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</si>
  <si>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</si>
  <si>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</si>
  <si>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</si>
  <si>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</si>
  <si>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</si>
  <si>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</si>
  <si>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</si>
  <si>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</si>
  <si>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</si>
  <si>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</si>
  <si>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</si>
  <si>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</si>
  <si>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</si>
  <si>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</si>
  <si>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</si>
  <si>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</si>
  <si>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</si>
  <si>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</si>
  <si>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</si>
  <si>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</si>
  <si>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</si>
  <si>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</si>
  <si>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</si>
  <si>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</si>
  <si>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</si>
  <si>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</si>
  <si>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</si>
  <si>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</si>
  <si>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</si>
  <si>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</si>
  <si>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</si>
  <si>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</si>
  <si>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</si>
  <si>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</si>
  <si>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</si>
  <si>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</si>
  <si>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</si>
  <si>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</si>
  <si>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</si>
  <si>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</si>
  <si>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</si>
  <si>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</si>
  <si>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</si>
  <si>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</si>
  <si>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</si>
  <si>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</si>
  <si>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</si>
  <si>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</si>
  <si>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</si>
  <si>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</si>
  <si>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</si>
  <si>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</si>
  <si>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</si>
  <si>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</si>
  <si>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</si>
  <si>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</si>
  <si>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</si>
  <si>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</si>
  <si>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</si>
  <si>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</si>
  <si>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</si>
  <si>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</si>
  <si>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</si>
  <si>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</si>
  <si>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</si>
  <si>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</si>
  <si>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</si>
  <si>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</si>
  <si>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</si>
  <si>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</si>
  <si>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</si>
  <si>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</si>
  <si>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</si>
  <si>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</si>
  <si>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</si>
  <si>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</si>
  <si>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</si>
  <si>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</si>
  <si>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</si>
  <si>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</si>
  <si>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</si>
  <si>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</si>
  <si>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</si>
  <si>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</si>
  <si>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</si>
  <si>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</si>
  <si>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</si>
  <si>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</si>
  <si>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</si>
  <si>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</si>
  <si>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</si>
  <si>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</si>
  <si>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</si>
  <si>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</si>
  <si>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</si>
  <si>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</si>
  <si>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</si>
  <si>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</si>
  <si>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</si>
  <si>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</si>
  <si>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</si>
  <si>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</si>
  <si>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</si>
  <si>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</si>
  <si>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</si>
  <si>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</si>
  <si>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</si>
  <si>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</si>
  <si>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</si>
  <si>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</si>
  <si>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</si>
  <si>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</si>
  <si>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</si>
  <si>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</si>
  <si>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</si>
  <si>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</si>
  <si>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</si>
  <si>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</si>
  <si>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</si>
  <si>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</si>
  <si>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</si>
  <si>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</si>
  <si>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</si>
  <si>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</si>
  <si>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</si>
  <si>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</si>
  <si>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</si>
  <si>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</si>
  <si>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</si>
  <si>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</si>
  <si>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</si>
  <si>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</si>
  <si>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</si>
  <si>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</si>
  <si>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</si>
  <si>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</si>
  <si>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</si>
  <si>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</si>
  <si>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</si>
  <si>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</si>
  <si>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</si>
  <si>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</si>
  <si>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</si>
  <si>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</si>
  <si>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</si>
  <si>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</si>
  <si>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</si>
  <si>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</si>
  <si>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</si>
  <si>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</si>
  <si>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</si>
  <si>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</si>
  <si>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</si>
  <si>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</si>
  <si>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</si>
  <si>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</si>
  <si>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</si>
  <si>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</si>
  <si>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</si>
  <si>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</si>
  <si>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</si>
  <si>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</si>
  <si>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</si>
  <si>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</si>
  <si>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</si>
  <si>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</si>
  <si>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</si>
  <si>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</si>
  <si>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</si>
  <si>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</si>
  <si>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</si>
  <si>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</si>
  <si>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</si>
  <si>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</si>
  <si>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</si>
  <si>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</si>
  <si>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</si>
  <si>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</si>
  <si>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</si>
  <si>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</si>
  <si>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</si>
  <si>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</si>
  <si>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</si>
  <si>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</si>
  <si>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</si>
  <si>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</si>
  <si>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</si>
  <si>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</si>
  <si>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</si>
  <si>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</si>
  <si>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</si>
  <si>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</si>
  <si>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</si>
  <si>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</si>
  <si>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</si>
  <si>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</si>
  <si>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</si>
  <si>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</si>
  <si>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</si>
  <si>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</si>
  <si>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</si>
  <si>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</si>
  <si>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</si>
  <si>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</si>
  <si>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</si>
  <si>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</si>
  <si>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</si>
  <si>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</si>
  <si>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</si>
  <si>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</si>
  <si>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</si>
  <si>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</si>
  <si>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</si>
  <si>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</si>
  <si>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</si>
  <si>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</si>
  <si>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</si>
  <si>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</si>
  <si>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</si>
  <si>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</si>
  <si>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</si>
  <si>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</si>
  <si>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</si>
  <si>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</si>
  <si>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</si>
  <si>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</si>
  <si>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</si>
  <si>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</si>
  <si>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</si>
  <si>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</si>
  <si>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</si>
  <si>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</si>
  <si>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</si>
  <si>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</si>
  <si>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</si>
  <si>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</si>
  <si>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</si>
  <si>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</si>
  <si>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</si>
  <si>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</si>
  <si>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</si>
  <si>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</si>
  <si>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</si>
  <si>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</si>
  <si>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</si>
  <si>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</si>
  <si>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</si>
  <si>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</si>
  <si>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</si>
  <si>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</si>
  <si>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</si>
  <si>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</si>
  <si>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</si>
  <si>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</si>
  <si>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</si>
  <si>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</si>
  <si>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</si>
  <si>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</si>
  <si>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</si>
  <si>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</si>
  <si>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</si>
  <si>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</si>
  <si>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</si>
  <si>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</si>
  <si>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</si>
  <si>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</si>
  <si>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</si>
  <si>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</si>
  <si>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</si>
  <si>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</si>
  <si>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</si>
  <si>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</si>
  <si>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</si>
  <si>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</si>
  <si>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</si>
  <si>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</si>
  <si>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</si>
  <si>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</si>
  <si>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</si>
  <si>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</si>
  <si>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</si>
  <si>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</si>
  <si>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</si>
  <si>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</si>
  <si>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</si>
  <si>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</si>
  <si>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</si>
  <si>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</si>
  <si>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</si>
  <si>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</si>
  <si>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</si>
  <si>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</si>
  <si>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</si>
  <si>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</si>
  <si>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</si>
  <si>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</si>
  <si>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</si>
  <si>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</si>
  <si>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</si>
  <si>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</si>
  <si>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</si>
  <si>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</si>
  <si>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</si>
  <si>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</si>
  <si>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</si>
  <si>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</si>
  <si>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</si>
  <si>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</si>
  <si>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</si>
  <si>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</si>
  <si>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</si>
  <si>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</si>
  <si>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</si>
  <si>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</si>
  <si>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</si>
  <si>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</si>
  <si>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</si>
  <si>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</si>
  <si>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</si>
  <si>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</si>
  <si>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</si>
  <si>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</si>
  <si>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</si>
  <si>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</si>
  <si>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</si>
  <si>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</si>
  <si>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</si>
  <si>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</si>
  <si>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</si>
  <si>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</si>
  <si>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</si>
  <si>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</si>
  <si>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</si>
  <si>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</si>
  <si>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</si>
  <si>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</si>
  <si>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</si>
  <si>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</si>
  <si>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</si>
  <si>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</si>
  <si>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</si>
  <si>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</si>
  <si>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</si>
  <si>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</si>
  <si>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</si>
  <si>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</si>
  <si>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</si>
  <si>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</si>
  <si>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</si>
  <si>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</si>
  <si>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</si>
  <si>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</si>
  <si>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</si>
  <si>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</si>
  <si>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</si>
  <si>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</si>
  <si>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</si>
  <si>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</si>
  <si>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</si>
  <si>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</si>
  <si>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</si>
  <si>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</si>
  <si>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</si>
  <si>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</si>
  <si>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</si>
  <si>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</si>
  <si>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</si>
  <si>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</si>
  <si>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</si>
  <si>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</si>
  <si>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</si>
  <si>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</si>
  <si>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</si>
  <si>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</si>
  <si>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</si>
  <si>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</si>
  <si>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</si>
  <si>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</si>
  <si>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</si>
  <si>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</si>
  <si>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</si>
  <si>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</si>
  <si>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</si>
  <si>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</si>
  <si>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</si>
  <si>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</si>
  <si>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</si>
  <si>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</si>
  <si>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</si>
  <si>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</si>
  <si>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</si>
  <si>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</si>
  <si>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</si>
  <si>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</si>
  <si>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</si>
  <si>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</si>
  <si>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</si>
  <si>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</si>
  <si>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</si>
  <si>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</si>
  <si>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</si>
  <si>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</si>
  <si>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</si>
  <si>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</si>
  <si>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</si>
  <si>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</si>
  <si>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</si>
  <si>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</si>
  <si>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</si>
  <si>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</si>
  <si>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</si>
  <si>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</si>
  <si>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</si>
  <si>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</si>
  <si>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</si>
  <si>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</si>
  <si>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</si>
  <si>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</si>
  <si>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</si>
  <si>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</si>
  <si>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</si>
  <si>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</si>
  <si>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</si>
  <si>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</si>
  <si>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</si>
  <si>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</si>
  <si>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</si>
  <si>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</si>
  <si>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</si>
  <si>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</si>
  <si>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</si>
  <si>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</si>
  <si>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</si>
  <si>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</si>
  <si>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</si>
  <si>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</si>
  <si>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</si>
  <si>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</si>
  <si>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</si>
  <si>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</si>
  <si>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</si>
  <si>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</si>
  <si>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</si>
  <si>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</si>
  <si>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</si>
  <si>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</si>
  <si>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</si>
  <si>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</si>
  <si>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</si>
  <si>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</si>
  <si>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</si>
  <si>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</si>
  <si>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</si>
  <si>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</si>
  <si>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</si>
  <si>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</si>
  <si>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</si>
  <si>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</si>
  <si>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</si>
  <si>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</si>
  <si>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</si>
  <si>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</si>
  <si>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</si>
  <si>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</si>
  <si>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</si>
  <si>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</si>
  <si>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</si>
  <si>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</si>
  <si>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</si>
  <si>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</si>
  <si>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</si>
  <si>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</si>
  <si>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</si>
  <si>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</si>
  <si>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</si>
  <si>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</si>
  <si>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</si>
  <si>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</si>
  <si>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</si>
  <si>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</si>
  <si>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</si>
  <si>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</si>
  <si>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</si>
  <si>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</si>
  <si>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</si>
  <si>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</si>
  <si>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</si>
  <si>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</si>
  <si>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</si>
  <si>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</si>
  <si>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</si>
  <si>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</si>
  <si>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</si>
  <si>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</si>
  <si>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</si>
  <si>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</si>
  <si>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</si>
  <si>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</si>
  <si>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</si>
  <si>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</si>
  <si>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</si>
  <si>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</si>
  <si>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</si>
  <si>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</si>
  <si>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</si>
  <si>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</si>
  <si>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</si>
  <si>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</si>
  <si>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</si>
  <si>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</si>
  <si>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</si>
  <si>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</si>
  <si>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</si>
  <si>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</si>
  <si>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</si>
  <si>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</si>
  <si>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</si>
  <si>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</si>
  <si>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</si>
  <si>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</si>
  <si>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</si>
  <si>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</si>
  <si>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</si>
  <si>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</si>
  <si>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</si>
  <si>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</si>
  <si>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</si>
  <si>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</si>
  <si>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</si>
  <si>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</si>
  <si>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</si>
  <si>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</si>
  <si>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</si>
  <si>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</si>
  <si>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</si>
  <si>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</si>
  <si>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</si>
  <si>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</si>
  <si>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</si>
  <si>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</si>
  <si>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</si>
  <si>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</si>
  <si>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</si>
  <si>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</si>
  <si>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</si>
  <si>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</si>
  <si>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</si>
  <si>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</si>
  <si>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</si>
  <si>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</si>
  <si>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</si>
  <si>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</si>
  <si>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</si>
  <si>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</si>
  <si>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</si>
  <si>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</si>
  <si>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</si>
  <si>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</si>
  <si>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</si>
  <si>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</si>
  <si>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</si>
  <si>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</si>
  <si>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</si>
  <si>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</si>
  <si>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</si>
  <si>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</si>
  <si>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</si>
  <si>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</si>
  <si>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</si>
  <si>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</si>
  <si>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</si>
  <si>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</si>
  <si>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</si>
  <si>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</si>
  <si>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</si>
  <si>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</si>
  <si>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</si>
  <si>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</si>
  <si>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</si>
  <si>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</si>
  <si>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</si>
  <si>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</si>
  <si>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</si>
  <si>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</si>
  <si>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</si>
  <si>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</si>
  <si>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</si>
  <si>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</si>
  <si>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</si>
  <si>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</si>
  <si>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</si>
  <si>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</si>
  <si>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</si>
  <si>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</si>
  <si>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</si>
  <si>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</si>
  <si>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</si>
  <si>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</si>
  <si>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</si>
  <si>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</si>
  <si>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</si>
  <si>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</si>
  <si>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</si>
  <si>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</si>
  <si>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</si>
  <si>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</si>
  <si>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</si>
  <si>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</si>
  <si>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</si>
  <si>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</si>
  <si>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</si>
  <si>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</si>
  <si>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</si>
  <si>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</si>
  <si>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</si>
  <si>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</si>
  <si>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</si>
  <si>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</si>
  <si>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</si>
  <si>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</si>
  <si>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</si>
  <si>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</si>
  <si>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</si>
  <si>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</si>
  <si>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</si>
  <si>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</si>
  <si>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</si>
  <si>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</si>
  <si>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</si>
  <si>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</si>
  <si>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</si>
  <si>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</si>
  <si>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</si>
  <si>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</si>
  <si>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</si>
  <si>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</si>
  <si>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</si>
  <si>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</si>
  <si>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</si>
  <si>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</si>
  <si>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</si>
  <si>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</si>
  <si>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</si>
  <si>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</si>
  <si>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</si>
  <si>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</si>
  <si>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</si>
  <si>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</si>
  <si>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</si>
  <si>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</si>
  <si>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</si>
  <si>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</si>
  <si>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</si>
  <si>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</si>
  <si>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</si>
  <si>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</si>
  <si>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</si>
  <si>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</si>
  <si>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</si>
  <si>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</si>
  <si>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</si>
  <si>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</si>
  <si>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</si>
  <si>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</si>
  <si>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</si>
  <si>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</si>
  <si>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</si>
  <si>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</si>
  <si>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</si>
  <si>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</si>
  <si>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</si>
  <si>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</si>
  <si>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</si>
  <si>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</si>
  <si>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</si>
  <si>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</si>
  <si>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</si>
  <si>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</si>
  <si>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</si>
  <si>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</si>
  <si>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</si>
  <si>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</si>
  <si>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</si>
  <si>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</si>
  <si>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</si>
  <si>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</si>
  <si>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</si>
  <si>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</si>
  <si>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</si>
  <si>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</si>
  <si>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</si>
  <si>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</si>
  <si>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</si>
  <si>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</si>
  <si>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</si>
  <si>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</si>
  <si>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</si>
  <si>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</si>
  <si>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</si>
  <si>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</si>
  <si>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</si>
  <si>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</si>
  <si>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</si>
  <si>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</si>
  <si>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</si>
  <si>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</si>
  <si>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</si>
  <si>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</si>
  <si>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</si>
  <si>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</si>
  <si>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</si>
  <si>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</si>
  <si>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</si>
  <si>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</si>
  <si>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</si>
  <si>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</si>
  <si>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</si>
  <si>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</si>
  <si>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</si>
  <si>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</si>
  <si>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</si>
  <si>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</si>
  <si>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</si>
  <si>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</si>
  <si>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</si>
  <si>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</si>
  <si>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</si>
  <si>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</si>
  <si>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</si>
  <si>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</si>
  <si>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</si>
  <si>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</si>
  <si>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</si>
  <si>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</si>
  <si>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</si>
  <si>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</si>
  <si>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</si>
  <si>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</si>
  <si>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</si>
  <si>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</si>
  <si>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</si>
  <si>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</si>
  <si>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</si>
  <si>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</si>
  <si>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</si>
  <si>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</si>
  <si>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</si>
  <si>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</si>
  <si>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</si>
  <si>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</si>
  <si>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</si>
  <si>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</si>
  <si>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</si>
  <si>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</si>
  <si>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</si>
  <si>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</si>
  <si>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</si>
  <si>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</si>
  <si>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</si>
  <si>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</si>
  <si>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</si>
  <si>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</si>
  <si>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</si>
  <si>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</si>
  <si>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</si>
  <si>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</si>
  <si>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</si>
  <si>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</si>
  <si>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</si>
  <si>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</si>
  <si>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</si>
  <si>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</si>
  <si>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</si>
  <si>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</si>
  <si>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</si>
  <si>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</si>
  <si>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</si>
  <si>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</si>
  <si>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</si>
  <si>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</si>
  <si>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</si>
  <si>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</si>
  <si>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</si>
  <si>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</si>
  <si>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</si>
  <si>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</si>
  <si>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</si>
  <si>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</si>
  <si>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</si>
  <si>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</si>
  <si>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</si>
  <si>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</si>
  <si>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</si>
  <si>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</si>
  <si>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</si>
  <si>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</si>
  <si>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</si>
  <si>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</si>
  <si>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</si>
  <si>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</si>
  <si>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</si>
  <si>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</si>
  <si>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</si>
  <si>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</si>
  <si>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</si>
  <si>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</si>
  <si>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</si>
  <si>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</si>
  <si>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</si>
  <si>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</si>
  <si>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</si>
  <si>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</si>
  <si>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</si>
  <si>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</si>
  <si>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</si>
  <si>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</si>
  <si>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</si>
  <si>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</si>
  <si>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</si>
  <si>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</si>
  <si>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</si>
  <si>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</si>
  <si>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</si>
  <si>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</si>
  <si>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</si>
  <si>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</si>
  <si>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</si>
  <si>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</si>
  <si>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</si>
  <si>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</si>
  <si>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</si>
  <si>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</si>
  <si>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</si>
  <si>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</si>
  <si>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</si>
  <si>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</si>
  <si>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</si>
  <si>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</si>
  <si>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</si>
  <si>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</si>
  <si>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</si>
  <si>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</si>
  <si>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</si>
  <si>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</si>
  <si>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</si>
  <si>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</si>
  <si>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</si>
  <si>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</si>
  <si>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</si>
  <si>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</si>
  <si>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</si>
  <si>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</si>
  <si>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</si>
  <si>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</si>
  <si>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</si>
  <si>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</si>
  <si>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</si>
  <si>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</si>
  <si>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</si>
  <si>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</si>
  <si>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</si>
  <si>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</si>
  <si>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</si>
  <si>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</si>
  <si>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</si>
  <si>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</si>
  <si>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</si>
  <si>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</si>
  <si>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</si>
  <si>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</si>
  <si>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</si>
  <si>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</si>
  <si>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</si>
  <si>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</si>
  <si>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</si>
  <si>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</si>
  <si>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</si>
  <si>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</si>
  <si>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</si>
  <si>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</si>
  <si>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</si>
  <si>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</si>
  <si>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</si>
  <si>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</si>
  <si>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</si>
  <si>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</si>
  <si>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</si>
  <si>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</si>
  <si>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</si>
  <si>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</si>
  <si>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</si>
  <si>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</si>
  <si>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</si>
  <si>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</si>
  <si>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</si>
  <si>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</si>
  <si>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</si>
  <si>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</si>
  <si>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</si>
  <si>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</si>
  <si>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</si>
  <si>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</si>
  <si>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</si>
  <si>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</si>
  <si>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</si>
  <si>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</si>
  <si>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</si>
  <si>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</si>
  <si>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</si>
  <si>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</si>
  <si>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</si>
  <si>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</si>
  <si>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</si>
  <si>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</si>
  <si>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</si>
  <si>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</si>
  <si>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</si>
  <si>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</si>
  <si>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</si>
  <si>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</si>
  <si>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</si>
  <si>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</si>
  <si>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</si>
  <si>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</si>
  <si>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</si>
  <si>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</si>
  <si>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</si>
  <si>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</si>
  <si>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</si>
  <si>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</si>
  <si>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</si>
  <si>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</si>
  <si>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</si>
  <si>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</si>
  <si>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</si>
  <si>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</si>
  <si>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</si>
  <si>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</si>
  <si>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</si>
  <si>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</si>
  <si>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</si>
  <si>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</si>
  <si>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</si>
  <si>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</si>
  <si>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</si>
  <si>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</si>
  <si>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</si>
  <si>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</si>
  <si>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</si>
  <si>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</si>
  <si>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</si>
  <si>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</si>
  <si>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</si>
  <si>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</si>
  <si>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</si>
  <si>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</si>
  <si>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</si>
  <si>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</si>
  <si>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</si>
  <si>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</si>
  <si>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</si>
  <si>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</si>
  <si>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</si>
  <si>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</si>
  <si>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</si>
  <si>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</si>
  <si>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</si>
  <si>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</si>
  <si>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</si>
  <si>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</si>
  <si>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</si>
  <si>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</si>
  <si>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</si>
  <si>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</si>
  <si>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</si>
  <si>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</si>
  <si>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</si>
  <si>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</si>
  <si>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</si>
  <si>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</si>
  <si>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</si>
  <si>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</si>
  <si>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</si>
  <si>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</si>
  <si>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</si>
  <si>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</si>
  <si>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</si>
  <si>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</si>
  <si>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</si>
  <si>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</si>
  <si>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</si>
  <si>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</si>
  <si>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</si>
  <si>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</si>
  <si>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</si>
  <si>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</si>
  <si>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</si>
  <si>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</si>
  <si>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</si>
  <si>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</si>
  <si>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</si>
  <si>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</si>
  <si>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</si>
  <si>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</si>
  <si>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</si>
  <si>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</si>
  <si>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</si>
  <si>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</si>
  <si>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</si>
  <si>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</si>
  <si>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</si>
  <si>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</si>
  <si>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</si>
  <si>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</si>
  <si>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</si>
  <si>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</si>
  <si>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</si>
  <si>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</si>
  <si>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</si>
  <si>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</si>
  <si>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</si>
  <si>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</si>
  <si>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</si>
  <si>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</si>
  <si>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</si>
  <si>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</si>
  <si>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</si>
  <si>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</si>
  <si>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</si>
  <si>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</si>
  <si>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</si>
  <si>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</si>
  <si>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</si>
  <si>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</si>
  <si>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</si>
  <si>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</si>
  <si>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</si>
  <si>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</si>
  <si>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</si>
  <si>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</si>
  <si>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</si>
  <si>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</si>
  <si>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</si>
  <si>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</si>
  <si>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</si>
  <si>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</si>
  <si>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</si>
  <si>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</si>
  <si>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</si>
  <si>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</si>
  <si>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</si>
  <si>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</si>
  <si>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</si>
  <si>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</si>
  <si>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</si>
  <si>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</si>
  <si>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</si>
  <si>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</si>
  <si>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</si>
  <si>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</si>
  <si>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</si>
  <si>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</si>
  <si>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</si>
  <si>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</si>
  <si>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</si>
  <si>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</si>
  <si>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</si>
  <si>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</si>
  <si>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</si>
  <si>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</si>
  <si>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</si>
  <si>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</si>
  <si>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</si>
  <si>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</si>
  <si>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</si>
  <si>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</si>
  <si>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</si>
  <si>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</si>
  <si>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</si>
  <si>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</si>
  <si>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</si>
  <si>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</si>
  <si>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</si>
  <si>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</si>
  <si>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</si>
  <si>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</si>
  <si>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</si>
  <si>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</si>
  <si>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</si>
  <si>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</si>
  <si>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</si>
  <si>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</si>
  <si>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</si>
  <si>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</si>
  <si>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</si>
  <si>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</si>
  <si>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</si>
  <si>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</si>
  <si>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</si>
  <si>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</si>
  <si>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</si>
  <si>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</si>
  <si>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</si>
  <si>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</si>
  <si>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</si>
  <si>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</si>
  <si>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</si>
  <si>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</si>
  <si>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</si>
  <si>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</si>
  <si>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</si>
  <si>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</si>
  <si>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</si>
  <si>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</si>
  <si>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</si>
  <si>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</si>
  <si>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</si>
  <si>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</si>
  <si>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</si>
  <si>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</si>
  <si>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</si>
  <si>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</si>
  <si>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</si>
  <si>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</si>
  <si>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</si>
  <si>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</si>
  <si>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</si>
  <si>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</si>
  <si>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</si>
  <si>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</si>
  <si>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</si>
  <si>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</si>
  <si>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</si>
  <si>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</si>
  <si>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</si>
  <si>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</si>
  <si>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</si>
  <si>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</si>
  <si>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</si>
  <si>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</si>
  <si>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</si>
  <si>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</si>
  <si>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</si>
  <si>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</si>
  <si>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</si>
  <si>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</si>
  <si>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</si>
  <si>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</si>
  <si>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</si>
  <si>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</si>
  <si>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</si>
  <si>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</si>
  <si>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</si>
  <si>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</si>
  <si>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</si>
  <si>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</si>
  <si>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</si>
  <si>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</si>
  <si>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</si>
  <si>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</si>
  <si>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</si>
  <si>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</si>
  <si>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</si>
  <si>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</si>
  <si>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</si>
  <si>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</si>
  <si>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</si>
  <si>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</si>
  <si>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</si>
  <si>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</si>
  <si>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</si>
  <si>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</si>
  <si>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</si>
  <si>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</si>
  <si>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</si>
  <si>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</si>
  <si>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</si>
  <si>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</si>
  <si>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</si>
  <si>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</si>
  <si>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</si>
  <si>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</si>
  <si>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</si>
  <si>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</si>
  <si>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</si>
  <si>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</si>
  <si>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</si>
  <si>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</si>
  <si>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</si>
  <si>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</si>
  <si>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</si>
  <si>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</si>
  <si>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</si>
  <si>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</si>
  <si>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</si>
  <si>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</si>
  <si>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</si>
  <si>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</si>
  <si>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</si>
  <si>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</si>
  <si>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</si>
  <si>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</si>
  <si>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</si>
  <si>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</si>
  <si>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</si>
  <si>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</si>
  <si>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</si>
  <si>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</si>
  <si>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</si>
  <si>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</si>
  <si>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</si>
  <si>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</si>
  <si>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</si>
  <si>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</si>
  <si>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</si>
  <si>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</si>
  <si>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</si>
  <si>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</si>
  <si>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</si>
  <si>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</si>
  <si>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</si>
  <si>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</si>
  <si>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</si>
  <si>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</si>
  <si>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</si>
  <si>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</si>
  <si>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</si>
  <si>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</si>
  <si>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</si>
  <si>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</si>
  <si>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</si>
  <si>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</si>
  <si>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</si>
  <si>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</si>
  <si>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</si>
  <si>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</si>
  <si>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</si>
  <si>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</si>
  <si>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</si>
  <si>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</si>
  <si>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</si>
  <si>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</si>
  <si>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</si>
  <si>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</si>
  <si>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</si>
  <si>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</si>
  <si>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</si>
  <si>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</si>
  <si>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</si>
  <si>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</si>
  <si>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</si>
  <si>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</si>
  <si>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</si>
  <si>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</si>
  <si>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</si>
  <si>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</si>
  <si>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</si>
  <si>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</si>
  <si>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</si>
  <si>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</si>
  <si>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</si>
  <si>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</si>
  <si>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</si>
  <si>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</si>
  <si>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</si>
  <si>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</si>
  <si>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</si>
  <si>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</si>
  <si>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</si>
  <si>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</si>
  <si>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</si>
  <si>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</si>
  <si>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</si>
  <si>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</si>
  <si>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</si>
  <si>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</si>
  <si>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</si>
  <si>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</si>
  <si>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</si>
  <si>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</si>
  <si>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</si>
  <si>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</si>
  <si>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</si>
  <si>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</si>
  <si>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</si>
  <si>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</si>
  <si>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</si>
  <si>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</si>
  <si>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</si>
  <si>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</si>
  <si>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</si>
  <si>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</si>
  <si>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</si>
  <si>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</si>
  <si>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</si>
  <si>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</si>
  <si>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</si>
  <si>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</si>
  <si>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</si>
  <si>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</si>
  <si>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</si>
  <si>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</si>
  <si>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</si>
  <si>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</si>
  <si>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</si>
  <si>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</si>
  <si>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</si>
  <si>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</si>
  <si>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</si>
  <si>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</si>
  <si>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</si>
  <si>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</si>
  <si>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</si>
  <si>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</si>
  <si>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</si>
  <si>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</si>
  <si>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</si>
  <si>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</si>
  <si>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</si>
  <si>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</si>
  <si>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</si>
  <si>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</si>
  <si>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</si>
  <si>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</si>
  <si>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</si>
  <si>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</si>
  <si>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</si>
  <si>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</si>
  <si>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</si>
  <si>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</si>
  <si>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</si>
  <si>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</si>
  <si>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</si>
  <si>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</si>
  <si>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</si>
  <si>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</si>
  <si>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</si>
  <si>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</si>
  <si>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</si>
  <si>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</si>
  <si>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</si>
  <si>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</si>
  <si>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</si>
  <si>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</si>
  <si>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</si>
  <si>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</si>
  <si>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</si>
  <si>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</si>
  <si>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</si>
  <si>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</si>
  <si>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</si>
  <si>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</si>
  <si>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</si>
  <si>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</si>
  <si>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</si>
  <si>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</si>
  <si>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</si>
  <si>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</si>
  <si>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</si>
  <si>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</si>
  <si>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</si>
  <si>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</si>
  <si>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</si>
  <si>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</si>
  <si>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</si>
  <si>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</si>
  <si>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</si>
  <si>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</si>
  <si>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</si>
  <si>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</si>
  <si>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</si>
  <si>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</si>
  <si>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</si>
  <si>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</si>
  <si>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</si>
  <si>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</si>
  <si>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</si>
  <si>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</si>
  <si>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</si>
  <si>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</si>
  <si>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</si>
  <si>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</si>
  <si>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</si>
  <si>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</si>
  <si>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</si>
  <si>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</si>
  <si>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</si>
  <si>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</si>
  <si>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</si>
  <si>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</si>
  <si>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</si>
  <si>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</si>
  <si>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</si>
  <si>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</si>
  <si>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</si>
  <si>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</si>
  <si>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</si>
  <si>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</si>
  <si>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</si>
  <si>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</si>
  <si>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</si>
  <si>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</si>
  <si>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</si>
  <si>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</si>
  <si>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</si>
  <si>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</si>
  <si>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</si>
  <si>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</si>
  <si>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</si>
  <si>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</si>
  <si>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</si>
  <si>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</si>
  <si>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</si>
  <si>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</si>
  <si>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</si>
  <si>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</si>
  <si>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</si>
  <si>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</si>
  <si>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</si>
  <si>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</si>
  <si>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</si>
  <si>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</si>
  <si>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</si>
  <si>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</si>
  <si>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</si>
  <si>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</si>
  <si>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</si>
  <si>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</si>
  <si>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</si>
  <si>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</si>
  <si>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</si>
  <si>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</si>
  <si>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</si>
  <si>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</si>
  <si>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</si>
  <si>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</si>
  <si>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</si>
  <si>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</si>
  <si>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</si>
  <si>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</si>
  <si>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</si>
  <si>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</si>
  <si>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</si>
  <si>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</si>
  <si>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</si>
  <si>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</si>
  <si>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</si>
  <si>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</si>
  <si>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</si>
  <si>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</si>
  <si>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</si>
  <si>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</si>
  <si>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</si>
  <si>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</si>
  <si>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</si>
  <si>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</si>
  <si>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</si>
  <si>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</si>
  <si>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</si>
  <si>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</si>
  <si>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</si>
  <si>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</si>
  <si>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</si>
  <si>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</si>
  <si>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</si>
  <si>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</si>
  <si>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</si>
  <si>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</si>
  <si>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</si>
  <si>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</si>
  <si>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</si>
  <si>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</si>
  <si>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</si>
  <si>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</si>
  <si>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</si>
  <si>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</si>
  <si>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</si>
  <si>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</si>
  <si>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</si>
  <si>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</si>
  <si>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</si>
  <si>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</si>
  <si>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</si>
  <si>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</si>
  <si>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</si>
  <si>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</si>
  <si>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</si>
  <si>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</si>
  <si>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</si>
  <si>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</si>
  <si>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</si>
  <si>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</si>
  <si>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</si>
  <si>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</si>
  <si>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</si>
  <si>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</si>
  <si>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</si>
  <si>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</si>
  <si>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</si>
  <si>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</si>
  <si>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</si>
  <si>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</si>
  <si>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</si>
  <si>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</si>
  <si>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</si>
  <si>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</si>
  <si>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</si>
  <si>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</si>
  <si>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</si>
  <si>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</si>
  <si>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</si>
  <si>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</si>
  <si>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</si>
  <si>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</si>
  <si>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</si>
  <si>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</si>
  <si>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</si>
  <si>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</si>
  <si>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</si>
  <si>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</si>
  <si>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</si>
  <si>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</si>
  <si>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</si>
  <si>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</si>
  <si>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</si>
  <si>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</si>
  <si>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</si>
  <si>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</si>
  <si>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</si>
  <si>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</si>
  <si>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</si>
  <si>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</si>
  <si>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</si>
  <si>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</si>
  <si>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</si>
  <si>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</si>
  <si>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</si>
  <si>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</si>
  <si>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</si>
  <si>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</si>
  <si>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</si>
  <si>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</si>
  <si>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</si>
  <si>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</si>
  <si>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</si>
  <si>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</si>
  <si>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</si>
  <si>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</si>
  <si>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</si>
  <si>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</si>
  <si>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</si>
  <si>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</si>
  <si>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</si>
  <si>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</si>
  <si>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</si>
  <si>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</si>
  <si>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</si>
  <si>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</si>
  <si>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</si>
  <si>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</si>
  <si>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</si>
  <si>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</si>
  <si>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</si>
  <si>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</si>
  <si>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</si>
  <si>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</si>
  <si>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</si>
  <si>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</si>
  <si>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</si>
  <si>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</si>
  <si>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</si>
  <si>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</si>
  <si>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</si>
  <si>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</si>
  <si>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</si>
  <si>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</si>
  <si>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</si>
  <si>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</si>
  <si>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</si>
  <si>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</si>
  <si>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</si>
  <si>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</si>
  <si>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</si>
  <si>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</si>
  <si>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</si>
  <si>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</si>
  <si>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</si>
  <si>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</si>
  <si>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</si>
  <si>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</si>
  <si>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</si>
  <si>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</si>
  <si>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</si>
  <si>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</si>
  <si>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</si>
  <si>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</si>
  <si>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</si>
  <si>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</si>
  <si>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</si>
  <si>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</si>
  <si>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</si>
  <si>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</si>
  <si>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</si>
  <si>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</si>
  <si>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</si>
  <si>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</si>
  <si>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</si>
  <si>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</si>
  <si>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</si>
  <si>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</si>
  <si>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</si>
  <si>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</si>
  <si>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</si>
  <si>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</si>
  <si>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</si>
  <si>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</si>
  <si>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</si>
  <si>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</si>
  <si>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</si>
  <si>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</si>
  <si>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</si>
  <si>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</si>
  <si>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</si>
  <si>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</si>
  <si>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</si>
  <si>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</si>
  <si>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</si>
  <si>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</si>
  <si>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</si>
  <si>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</si>
  <si>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</si>
  <si>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</si>
  <si>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</si>
  <si>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</si>
  <si>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</si>
  <si>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</si>
  <si>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</si>
  <si>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</si>
  <si>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</si>
  <si>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</si>
  <si>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</si>
  <si>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</si>
  <si>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</si>
  <si>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</si>
  <si>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</si>
  <si>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</si>
  <si>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</si>
  <si>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</si>
  <si>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</si>
  <si>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</si>
  <si>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</si>
  <si>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</si>
  <si>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</si>
  <si>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</si>
  <si>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</si>
  <si>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</si>
  <si>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</si>
  <si>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</si>
  <si>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</si>
  <si>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</si>
  <si>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</si>
  <si>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</si>
  <si>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</si>
  <si>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</si>
  <si>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</si>
  <si>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</si>
  <si>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</si>
  <si>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</si>
  <si>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</si>
  <si>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</si>
  <si>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</si>
  <si>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</si>
  <si>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</si>
  <si>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</si>
  <si>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</si>
  <si>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</si>
  <si>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</si>
  <si>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</si>
  <si>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</si>
  <si>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</si>
  <si>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</si>
  <si>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</si>
  <si>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</si>
  <si>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</si>
  <si>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</si>
  <si>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</si>
  <si>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</si>
  <si>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</si>
  <si>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</si>
  <si>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</si>
  <si>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</si>
  <si>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</si>
  <si>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</si>
  <si>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</si>
  <si>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</si>
  <si>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</si>
  <si>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</si>
  <si>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</si>
  <si>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</si>
  <si>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</si>
  <si>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</si>
  <si>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</si>
  <si>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</si>
  <si>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</si>
  <si>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</si>
  <si>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</si>
  <si>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</si>
  <si>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</si>
  <si>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</si>
  <si>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</si>
  <si>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</si>
  <si>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</si>
  <si>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</si>
  <si>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</si>
  <si>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</si>
  <si>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</si>
  <si>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</si>
  <si>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</si>
  <si>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</si>
  <si>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</si>
  <si>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</si>
  <si>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</si>
  <si>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</si>
  <si>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</si>
  <si>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</si>
  <si>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</si>
  <si>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</si>
  <si>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</si>
  <si>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</si>
  <si>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</si>
  <si>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</si>
  <si>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</si>
  <si>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</si>
  <si>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</si>
  <si>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</si>
  <si>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</si>
  <si>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</si>
  <si>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</si>
  <si>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</si>
  <si>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</si>
  <si>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</si>
  <si>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</si>
  <si>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</si>
  <si>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</si>
  <si>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</si>
  <si>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</si>
  <si>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</si>
  <si>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</si>
  <si>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</si>
  <si>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</si>
  <si>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</si>
  <si>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</si>
  <si>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</si>
  <si>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</si>
  <si>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</si>
  <si>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</si>
  <si>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</si>
  <si>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</si>
  <si>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</si>
  <si>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</si>
  <si>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</si>
  <si>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</si>
  <si>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</si>
  <si>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</si>
  <si>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</si>
  <si>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</si>
  <si>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</si>
  <si>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</si>
  <si>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</si>
  <si>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</si>
  <si>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</si>
  <si>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</si>
  <si>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</si>
  <si>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</si>
  <si>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</si>
  <si>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</si>
  <si>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</si>
  <si>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</si>
  <si>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</si>
  <si>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</si>
  <si>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</si>
  <si>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</si>
  <si>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</si>
  <si>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</si>
  <si>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</si>
  <si>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</si>
  <si>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</si>
  <si>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</si>
  <si>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</si>
  <si>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</si>
  <si>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</si>
  <si>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</si>
  <si>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</si>
  <si>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</si>
  <si>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</si>
  <si>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</si>
  <si>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</si>
  <si>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</si>
  <si>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</si>
  <si>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</si>
  <si>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</si>
  <si>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</si>
  <si>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</si>
  <si>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</si>
  <si>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</si>
  <si>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</si>
  <si>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</si>
  <si>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</si>
  <si>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</si>
  <si>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</si>
  <si>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</si>
  <si>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</si>
  <si>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</si>
  <si>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</si>
  <si>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</si>
  <si>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</si>
  <si>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</si>
  <si>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</si>
  <si>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</si>
  <si>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</si>
  <si>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</si>
  <si>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</si>
  <si>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</si>
  <si>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</si>
  <si>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</si>
  <si>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</si>
  <si>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</si>
  <si>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</si>
  <si>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</si>
  <si>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</si>
  <si>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</si>
  <si>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</si>
  <si>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</si>
  <si>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</si>
  <si>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</si>
  <si>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</si>
  <si>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</si>
  <si>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</si>
  <si>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</si>
  <si>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</si>
  <si>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</si>
  <si>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</si>
  <si>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</si>
  <si>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</si>
  <si>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</si>
  <si>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</si>
  <si>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</si>
  <si>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</si>
  <si>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</si>
  <si>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</si>
  <si>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</si>
  <si>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</si>
  <si>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</si>
  <si>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</si>
  <si>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</si>
  <si>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</si>
  <si>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</si>
  <si>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</si>
  <si>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</si>
  <si>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</si>
  <si>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</si>
  <si>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</si>
  <si>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</si>
  <si>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</si>
  <si>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</si>
  <si>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</si>
  <si>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</si>
  <si>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</si>
  <si>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</si>
  <si>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</si>
  <si>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</si>
  <si>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</si>
  <si>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</si>
  <si>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</si>
  <si>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</si>
  <si>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</si>
  <si>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</si>
  <si>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</si>
  <si>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</si>
  <si>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</si>
  <si>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</si>
  <si>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</si>
  <si>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</si>
  <si>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</si>
  <si>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</si>
  <si>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</si>
  <si>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</si>
  <si>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</si>
  <si>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</si>
  <si>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</si>
  <si>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</si>
  <si>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</si>
  <si>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</si>
  <si>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</si>
  <si>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</si>
  <si>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</si>
  <si>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</si>
  <si>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</si>
  <si>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</si>
  <si>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</si>
  <si>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</si>
  <si>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</si>
  <si>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</si>
  <si>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</si>
  <si>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</si>
  <si>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</si>
  <si>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</si>
  <si>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</si>
  <si>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</si>
  <si>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</si>
  <si>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</si>
  <si>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</si>
  <si>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</si>
  <si>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</si>
  <si>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</si>
  <si>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</si>
  <si>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</si>
  <si>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</si>
  <si>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</si>
  <si>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</si>
  <si>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</si>
  <si>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</si>
  <si>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</si>
  <si>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</si>
  <si>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</si>
  <si>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</si>
  <si>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</si>
  <si>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</si>
  <si>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</si>
  <si>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</si>
  <si>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</si>
  <si>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</si>
  <si>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</si>
  <si>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</si>
  <si>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</si>
  <si>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</si>
  <si>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</si>
  <si>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</si>
  <si>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</si>
  <si>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</si>
  <si>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</si>
  <si>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</si>
  <si>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</si>
  <si>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</si>
  <si>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</si>
  <si>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</si>
  <si>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</si>
  <si>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</si>
  <si>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</si>
  <si>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</si>
  <si>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</si>
  <si>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</si>
  <si>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</si>
  <si>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</si>
  <si>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</si>
  <si>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</si>
  <si>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</si>
  <si>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</si>
  <si>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</si>
  <si>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</si>
  <si>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</si>
  <si>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</si>
  <si>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</si>
  <si>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</si>
  <si>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</si>
  <si>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</si>
  <si>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</si>
  <si>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</si>
  <si>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</si>
  <si>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</si>
  <si>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</si>
  <si>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</si>
  <si>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</si>
  <si>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</si>
  <si>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</si>
  <si>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</si>
  <si>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</si>
  <si>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</si>
  <si>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</si>
  <si>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</si>
  <si>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</si>
  <si>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</si>
  <si>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</si>
  <si>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</si>
  <si>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</si>
  <si>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</si>
  <si>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</si>
  <si>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</si>
  <si>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</si>
  <si>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</si>
  <si>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</si>
  <si>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</si>
  <si>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</si>
  <si>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</si>
  <si>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</si>
  <si>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</si>
  <si>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</si>
  <si>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</si>
  <si>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</si>
  <si>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</si>
  <si>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</si>
  <si>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</si>
  <si>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</si>
  <si>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</si>
  <si>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</si>
  <si>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</si>
  <si>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</si>
  <si>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</si>
  <si>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</si>
  <si>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</si>
  <si>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</si>
  <si>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</si>
  <si>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</si>
  <si>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</si>
  <si>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</si>
  <si>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</si>
  <si>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</si>
  <si>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</si>
  <si>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</si>
  <si>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</si>
  <si>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</si>
  <si>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</si>
  <si>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</si>
  <si>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</si>
  <si>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</si>
  <si>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</si>
  <si>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</si>
  <si>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</si>
  <si>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</si>
  <si>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</si>
  <si>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</si>
  <si>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</si>
  <si>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</si>
  <si>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</si>
  <si>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</si>
  <si>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</si>
  <si>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</si>
  <si>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</si>
  <si>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</si>
  <si>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</si>
  <si>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</si>
  <si>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</si>
  <si>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</si>
  <si>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</si>
  <si>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</si>
  <si>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</si>
  <si>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</si>
  <si>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</si>
  <si>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</si>
  <si>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</si>
  <si>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</si>
  <si>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</si>
  <si>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</si>
  <si>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</si>
  <si>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</si>
  <si>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</si>
  <si>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</si>
  <si>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</si>
  <si>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</si>
  <si>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</si>
  <si>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</si>
  <si>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</si>
  <si>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</si>
  <si>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</si>
  <si>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</si>
  <si>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</si>
  <si>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</si>
  <si>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</si>
  <si>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</si>
  <si>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</si>
  <si>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</si>
  <si>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</si>
  <si>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</si>
  <si>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</si>
  <si>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</si>
  <si>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</si>
  <si>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</si>
  <si>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</si>
  <si>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</si>
  <si>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</si>
  <si>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</si>
  <si>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</si>
  <si>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</si>
  <si>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</si>
  <si>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</si>
  <si>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</si>
  <si>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</si>
  <si>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</si>
  <si>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</si>
  <si>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</si>
  <si>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</si>
  <si>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</si>
  <si>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</si>
  <si>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</si>
  <si>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</si>
  <si>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</si>
  <si>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</si>
  <si>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</si>
  <si>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</si>
  <si>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</si>
  <si>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</si>
  <si>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</si>
  <si>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</si>
  <si>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</si>
  <si>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</si>
  <si>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</si>
  <si>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</si>
  <si>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</si>
  <si>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</si>
  <si>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</si>
  <si>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</si>
  <si>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</si>
  <si>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</si>
  <si>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</si>
  <si>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</si>
  <si>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</si>
  <si>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</si>
  <si>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</si>
  <si>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</si>
  <si>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</si>
  <si>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</si>
  <si>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</si>
  <si>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</si>
  <si>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</si>
  <si>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</si>
  <si>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</si>
  <si>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</si>
  <si>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</si>
  <si>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</si>
  <si>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</si>
  <si>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</si>
  <si>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</si>
  <si>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</si>
  <si>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</si>
  <si>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</si>
  <si>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</si>
  <si>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</si>
  <si>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</si>
  <si>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</si>
  <si>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</si>
  <si>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</si>
  <si>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</si>
  <si>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</si>
  <si>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</si>
  <si>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</si>
  <si>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</si>
  <si>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</si>
  <si>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</si>
  <si>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</si>
  <si>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</si>
  <si>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</si>
  <si>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</si>
  <si>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</si>
  <si>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</si>
  <si>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</si>
  <si>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</si>
  <si>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</si>
  <si>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</si>
  <si>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</si>
  <si>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</si>
  <si>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</si>
  <si>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</si>
  <si>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</si>
  <si>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</si>
  <si>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</si>
  <si>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</si>
  <si>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</si>
  <si>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</si>
  <si>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</si>
  <si>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</si>
  <si>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</si>
  <si>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</si>
  <si>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</si>
  <si>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</si>
  <si>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</si>
  <si>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</si>
  <si>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</si>
  <si>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</si>
  <si>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</si>
  <si>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</si>
  <si>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</si>
  <si>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</si>
  <si>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</si>
  <si>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</si>
  <si>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</si>
  <si>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</si>
  <si>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</si>
  <si>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</si>
  <si>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</si>
  <si>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</si>
  <si>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</si>
  <si>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</si>
  <si>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</si>
  <si>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</si>
  <si>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</si>
  <si>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</si>
  <si>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</si>
  <si>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</si>
  <si>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</si>
  <si>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</si>
  <si>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</si>
  <si>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</si>
  <si>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</si>
  <si>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</si>
  <si>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</si>
  <si>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</si>
  <si>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</si>
  <si>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</si>
  <si>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</si>
  <si>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</si>
  <si>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</si>
  <si>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</si>
  <si>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</si>
  <si>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</si>
  <si>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</si>
  <si>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</si>
  <si>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</si>
  <si>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</si>
  <si>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</si>
  <si>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</si>
  <si>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</si>
  <si>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</si>
  <si>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</si>
  <si>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</si>
  <si>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</si>
  <si>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</si>
  <si>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</si>
  <si>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</si>
  <si>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</si>
  <si>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</si>
  <si>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</si>
  <si>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</si>
  <si>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</si>
  <si>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</si>
  <si>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</si>
  <si>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</si>
  <si>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</si>
  <si>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</si>
  <si>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</si>
  <si>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</si>
  <si>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</si>
  <si>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</si>
  <si>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</si>
  <si>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</si>
  <si>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</si>
  <si>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</si>
  <si>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</si>
  <si>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</si>
  <si>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</si>
  <si>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</si>
  <si>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</si>
  <si>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</si>
  <si>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</si>
  <si>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</si>
  <si>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</si>
  <si>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</si>
  <si>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</si>
  <si>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</si>
  <si>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</si>
  <si>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</si>
  <si>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</si>
  <si>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</si>
  <si>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</si>
  <si>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</si>
  <si>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</si>
  <si>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</si>
  <si>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</si>
  <si>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</si>
  <si>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</si>
  <si>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</si>
  <si>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</si>
  <si>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</si>
  <si>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</si>
  <si>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</si>
  <si>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</si>
  <si>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</si>
  <si>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</si>
  <si>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</si>
  <si>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</si>
  <si>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</si>
  <si>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</si>
  <si>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</si>
  <si>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</si>
  <si>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</si>
  <si>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</si>
  <si>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</si>
  <si>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</si>
  <si>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</si>
  <si>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</si>
  <si>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</si>
  <si>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</si>
  <si>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</si>
  <si>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</si>
  <si>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</si>
  <si>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</si>
  <si>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</si>
  <si>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</si>
  <si>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</si>
  <si>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</si>
  <si>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</si>
  <si>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</si>
  <si>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</si>
  <si>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</si>
  <si>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</si>
  <si>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</si>
  <si>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</si>
  <si>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</si>
  <si>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</si>
  <si>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</si>
  <si>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</si>
  <si>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</si>
  <si>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</si>
  <si>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</si>
  <si>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</si>
  <si>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</si>
  <si>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</si>
  <si>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</si>
  <si>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</si>
  <si>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</si>
  <si>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</si>
  <si>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</si>
  <si>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</si>
  <si>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</si>
  <si>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</si>
  <si>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</si>
  <si>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</si>
  <si>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</si>
  <si>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</si>
  <si>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</si>
  <si>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</si>
  <si>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</si>
  <si>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</si>
  <si>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</si>
  <si>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</si>
  <si>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</si>
  <si>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</si>
  <si>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</si>
  <si>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</si>
  <si>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</si>
  <si>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</si>
  <si>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</si>
  <si>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</si>
  <si>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</si>
  <si>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</si>
  <si>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</si>
  <si>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</si>
  <si>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</si>
  <si>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</si>
  <si>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</si>
  <si>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</si>
  <si>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</si>
  <si>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</si>
  <si>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</si>
  <si>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</si>
  <si>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</si>
  <si>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</si>
  <si>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</si>
  <si>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</si>
  <si>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</si>
  <si>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</si>
  <si>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</si>
  <si>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</si>
  <si>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</si>
  <si>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</si>
  <si>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</si>
  <si>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</si>
  <si>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</si>
  <si>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</si>
  <si>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</si>
  <si>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</si>
  <si>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</si>
  <si>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</si>
  <si>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</si>
  <si>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</si>
  <si>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</si>
  <si>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</si>
  <si>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</si>
  <si>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</si>
  <si>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</si>
  <si>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</si>
  <si>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</si>
  <si>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</si>
  <si>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</si>
  <si>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</si>
  <si>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</si>
  <si>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</si>
  <si>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</si>
  <si>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</si>
  <si>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</si>
  <si>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</si>
  <si>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</si>
  <si>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</si>
  <si>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</si>
  <si>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</si>
  <si>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</si>
  <si>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</si>
  <si>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</si>
  <si>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</si>
  <si>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</si>
  <si>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</si>
  <si>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</si>
  <si>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</si>
  <si>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</si>
  <si>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</si>
  <si>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</si>
  <si>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</si>
  <si>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</si>
  <si>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</si>
  <si>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</si>
  <si>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</si>
  <si>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</si>
  <si>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</si>
  <si>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</si>
  <si>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</si>
  <si>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</si>
  <si>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</si>
  <si>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</si>
  <si>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</si>
  <si>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</si>
  <si>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</si>
  <si>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</si>
  <si>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</si>
  <si>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</si>
  <si>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</si>
  <si>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</si>
  <si>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</si>
  <si>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</si>
  <si>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</si>
  <si>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</si>
  <si>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</si>
  <si>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</si>
  <si>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</si>
  <si>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</si>
  <si>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</si>
  <si>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</si>
  <si>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</si>
  <si>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</si>
  <si>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</si>
  <si>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</si>
  <si>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</si>
  <si>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</si>
  <si>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</si>
  <si>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</si>
  <si>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</si>
  <si>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</si>
  <si>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</si>
  <si>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</si>
  <si>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</si>
  <si>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</si>
  <si>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</si>
  <si>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</si>
  <si>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</si>
  <si>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</si>
  <si>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</si>
  <si>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</si>
  <si>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</si>
  <si>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</si>
  <si>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</si>
  <si>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</si>
  <si>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</si>
  <si>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</si>
  <si>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</si>
  <si>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</si>
  <si>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</si>
  <si>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</si>
  <si>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</si>
  <si>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</si>
  <si>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</si>
  <si>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</si>
  <si>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</si>
  <si>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</si>
  <si>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</si>
  <si>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</si>
  <si>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</si>
  <si>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</si>
  <si>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</si>
  <si>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</si>
  <si>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</si>
  <si>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</si>
  <si>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</si>
  <si>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</si>
  <si>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</si>
  <si>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</si>
  <si>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</si>
  <si>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</si>
  <si>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</si>
  <si>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</si>
  <si>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</si>
  <si>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</si>
  <si>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</si>
  <si>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</si>
  <si>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</si>
  <si>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</si>
  <si>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</si>
  <si>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</si>
  <si>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</si>
  <si>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</si>
  <si>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</si>
  <si>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</si>
  <si>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</si>
  <si>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</si>
  <si>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</si>
  <si>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</si>
  <si>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</si>
  <si>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</si>
  <si>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</si>
  <si>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</si>
  <si>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</si>
  <si>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</si>
  <si>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</si>
  <si>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</si>
  <si>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</si>
  <si>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</si>
  <si>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</si>
  <si>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</si>
  <si>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</si>
  <si>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</si>
  <si>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</si>
  <si>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</si>
  <si>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</si>
  <si>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</si>
  <si>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</si>
  <si>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</si>
  <si>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</si>
  <si>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</si>
  <si>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</si>
  <si>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</si>
  <si>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</si>
  <si>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</si>
  <si>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</si>
  <si>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</si>
  <si>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</si>
  <si>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</si>
  <si>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</si>
  <si>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</si>
  <si>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</si>
  <si>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</si>
  <si>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</si>
  <si>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</si>
  <si>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</si>
  <si>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</si>
  <si>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</si>
  <si>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</si>
  <si>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</si>
  <si>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</si>
  <si>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</si>
  <si>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</si>
  <si>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</si>
  <si>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</si>
  <si>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</si>
  <si>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</si>
  <si>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</si>
  <si>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</si>
  <si>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</si>
  <si>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</si>
  <si>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</si>
  <si>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</si>
  <si>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</si>
  <si>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</si>
  <si>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</si>
  <si>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</si>
  <si>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</si>
  <si>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</si>
  <si>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</si>
  <si>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</si>
  <si>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</si>
  <si>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</si>
  <si>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</si>
  <si>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</si>
  <si>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</si>
  <si>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</si>
  <si>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</si>
  <si>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</si>
  <si>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</si>
  <si>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</si>
  <si>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</si>
  <si>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</si>
  <si>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</si>
  <si>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</si>
  <si>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</si>
  <si>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</si>
  <si>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</si>
  <si>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</si>
  <si>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</si>
  <si>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</si>
  <si>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</si>
  <si>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</si>
  <si>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</si>
  <si>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</si>
  <si>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</si>
  <si>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</si>
  <si>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</si>
  <si>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</si>
  <si>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</si>
  <si>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</si>
  <si>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</si>
  <si>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</si>
  <si>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</si>
  <si>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</si>
  <si>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</si>
  <si>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</si>
  <si>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</si>
  <si>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</si>
  <si>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</si>
  <si>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</si>
  <si>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</si>
  <si>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</si>
  <si>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</si>
  <si>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</si>
  <si>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</si>
  <si>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</si>
  <si>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</si>
  <si>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</si>
  <si>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</si>
  <si>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</si>
  <si>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</si>
  <si>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</si>
  <si>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</si>
  <si>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</si>
  <si>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</si>
  <si>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</si>
  <si>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</si>
  <si>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</si>
  <si>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</si>
  <si>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</si>
  <si>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</si>
  <si>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</si>
  <si>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</si>
  <si>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</si>
  <si>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</si>
  <si>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</si>
  <si>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</si>
  <si>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</si>
  <si>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</si>
  <si>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</si>
  <si>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</si>
  <si>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</si>
  <si>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</si>
  <si>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</si>
  <si>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</si>
  <si>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</si>
  <si>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</si>
  <si>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</si>
  <si>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</si>
  <si>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</si>
  <si>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</si>
  <si>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</si>
  <si>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</si>
  <si>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</si>
  <si>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</si>
  <si>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</si>
  <si>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</si>
  <si>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</si>
  <si>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</si>
  <si>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</si>
  <si>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</si>
  <si>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</si>
  <si>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</si>
  <si>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</si>
  <si>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</si>
  <si>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</si>
  <si>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</si>
  <si>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</si>
  <si>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</si>
  <si>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</si>
  <si>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</si>
  <si>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</si>
  <si>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</si>
  <si>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</si>
  <si>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</si>
  <si>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</si>
  <si>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</si>
  <si>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</si>
  <si>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</si>
  <si>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</si>
  <si>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</si>
  <si>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</si>
  <si>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</si>
  <si>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</si>
  <si>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</si>
  <si>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</si>
  <si>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</si>
  <si>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</si>
  <si>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</si>
  <si>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</si>
  <si>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</si>
  <si>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</si>
  <si>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</si>
  <si>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</si>
  <si>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</si>
  <si>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</si>
  <si>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</si>
  <si>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</si>
  <si>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</si>
  <si>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</si>
  <si>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</si>
  <si>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</si>
  <si>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</si>
  <si>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</si>
  <si>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</si>
  <si>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</si>
  <si>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</si>
  <si>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</si>
  <si>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</si>
  <si>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</si>
  <si>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</si>
  <si>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</si>
  <si>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</si>
  <si>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</si>
  <si>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</si>
  <si>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</si>
  <si>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</si>
  <si>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</si>
  <si>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</si>
  <si>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</si>
  <si>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</si>
  <si>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</si>
  <si>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</si>
  <si>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</si>
  <si>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</si>
  <si>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</si>
  <si>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</si>
  <si>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</si>
  <si>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</si>
  <si>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</si>
  <si>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</si>
  <si>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</si>
  <si>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</si>
  <si>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</si>
  <si>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</si>
  <si>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</si>
  <si>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</si>
  <si>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</si>
  <si>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</si>
  <si>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</si>
  <si>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</si>
  <si>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</si>
  <si>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</si>
  <si>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</si>
  <si>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</si>
  <si>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</si>
  <si>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</si>
  <si>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</si>
  <si>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</si>
  <si>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</si>
  <si>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</si>
  <si>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</si>
  <si>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</si>
  <si>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</si>
  <si>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</si>
  <si>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</si>
  <si>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</si>
  <si>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</si>
  <si>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</si>
  <si>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</si>
  <si>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</si>
  <si>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</si>
  <si>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</si>
  <si>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</si>
  <si>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</si>
  <si>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</si>
  <si>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</si>
  <si>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</si>
  <si>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</si>
  <si>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</si>
  <si>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</si>
  <si>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</si>
  <si>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</si>
  <si>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</si>
  <si>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</si>
  <si>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</si>
  <si>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</si>
  <si>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</si>
  <si>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</si>
  <si>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</si>
  <si>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</si>
  <si>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</si>
  <si>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</si>
  <si>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</si>
  <si>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</si>
  <si>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</si>
  <si>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</si>
  <si>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</si>
  <si>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</si>
  <si>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</si>
  <si>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</si>
  <si>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</si>
  <si>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</si>
  <si>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</si>
  <si>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</si>
  <si>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</si>
  <si>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</si>
  <si>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</si>
  <si>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</si>
  <si>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</si>
  <si>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</si>
  <si>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</si>
  <si>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</si>
  <si>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</si>
  <si>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</si>
  <si>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</si>
  <si>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</si>
  <si>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</si>
  <si>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</si>
  <si>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</si>
  <si>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</si>
  <si>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</si>
  <si>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</si>
  <si>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</si>
  <si>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</si>
  <si>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</si>
  <si>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</si>
  <si>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</si>
  <si>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</si>
  <si>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</si>
  <si>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</si>
  <si>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</si>
  <si>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</si>
  <si>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</si>
  <si>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</si>
  <si>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</si>
  <si>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</si>
  <si>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</si>
  <si>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</si>
  <si>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</si>
  <si>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</si>
  <si>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</si>
  <si>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</si>
  <si>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</si>
  <si>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</si>
  <si>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</si>
  <si>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</si>
  <si>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</si>
  <si>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</si>
  <si>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</si>
  <si>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</si>
  <si>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</si>
  <si>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</si>
  <si>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</si>
  <si>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</si>
  <si>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</si>
  <si>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</si>
  <si>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</si>
  <si>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</si>
  <si>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</si>
  <si>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</si>
  <si>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</si>
  <si>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</si>
  <si>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</si>
  <si>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</si>
  <si>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</si>
  <si>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</si>
  <si>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</si>
  <si>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</si>
  <si>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</si>
  <si>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</si>
  <si>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</si>
  <si>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</si>
  <si>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</si>
  <si>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</si>
  <si>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</si>
  <si>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</si>
  <si>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</si>
  <si>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</si>
  <si>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</si>
  <si>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</si>
  <si>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</si>
  <si>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</si>
  <si>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</si>
  <si>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</si>
  <si>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</si>
  <si>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</si>
  <si>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</si>
  <si>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</si>
  <si>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</si>
  <si>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</si>
  <si>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</si>
  <si>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</si>
  <si>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</si>
  <si>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</si>
  <si>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</si>
  <si>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</si>
  <si>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</si>
  <si>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</si>
  <si>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</si>
  <si>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</si>
  <si>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</si>
  <si>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</si>
  <si>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</si>
  <si>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</si>
  <si>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</si>
  <si>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</si>
  <si>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</si>
  <si>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</si>
  <si>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</si>
  <si>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</si>
  <si>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</si>
  <si>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</si>
  <si>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</si>
  <si>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</si>
  <si>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</si>
  <si>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</si>
  <si>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</si>
  <si>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</si>
  <si>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</si>
  <si>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</si>
  <si>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</si>
  <si>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</si>
  <si>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</si>
  <si>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</si>
  <si>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</si>
  <si>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</si>
  <si>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</si>
  <si>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</si>
  <si>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</si>
  <si>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</si>
  <si>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</si>
  <si>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</si>
  <si>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</si>
  <si>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</si>
  <si>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</si>
  <si>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</si>
  <si>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</si>
  <si>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</si>
  <si>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</si>
  <si>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</si>
  <si>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</si>
  <si>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</si>
  <si>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</si>
  <si>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</si>
  <si>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</si>
  <si>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</si>
  <si>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</si>
  <si>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</si>
  <si>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</si>
  <si>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</si>
  <si>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</si>
  <si>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</si>
  <si>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</si>
  <si>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</si>
  <si>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</si>
  <si>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</si>
  <si>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</si>
  <si>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</si>
  <si>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</si>
  <si>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</si>
  <si>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</si>
  <si>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</si>
  <si>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</si>
  <si>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</si>
  <si>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</si>
  <si>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</si>
  <si>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</si>
  <si>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</si>
  <si>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</si>
  <si>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</si>
  <si>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</si>
  <si>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</si>
  <si>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</si>
  <si>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</si>
  <si>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</si>
  <si>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</si>
  <si>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</si>
  <si>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</si>
  <si>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</si>
  <si>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</si>
  <si>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</si>
  <si>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</si>
  <si>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</si>
  <si>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</si>
  <si>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</si>
  <si>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</si>
  <si>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</si>
  <si>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</si>
  <si>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</si>
  <si>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</si>
  <si>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</si>
  <si>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</si>
  <si>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</si>
  <si>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</si>
  <si>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</si>
  <si>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</si>
  <si>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</si>
  <si>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</si>
  <si>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</si>
  <si>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</si>
  <si>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</si>
  <si>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</si>
  <si>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</si>
  <si>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</si>
  <si>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</si>
  <si>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</si>
  <si>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</si>
  <si>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</si>
  <si>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</si>
  <si>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</si>
  <si>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</si>
  <si>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</si>
  <si>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</si>
  <si>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</si>
  <si>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</si>
  <si>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</si>
  <si>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</si>
  <si>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</si>
  <si>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</si>
  <si>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</si>
  <si>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</si>
  <si>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</si>
  <si>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</si>
  <si>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</si>
  <si>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</si>
  <si>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</si>
  <si>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</si>
  <si>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</si>
  <si>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</si>
  <si>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</si>
  <si>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</si>
  <si>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</si>
  <si>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</si>
  <si>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</si>
  <si>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</si>
  <si>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</si>
  <si>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</si>
  <si>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</si>
  <si>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</si>
  <si>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</si>
  <si>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</si>
  <si>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</si>
  <si>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</si>
  <si>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</si>
  <si>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</si>
  <si>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</si>
  <si>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</si>
  <si>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</si>
  <si>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</si>
  <si>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</si>
  <si>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</si>
  <si>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</si>
  <si>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</si>
  <si>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</si>
  <si>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</si>
  <si>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</si>
  <si>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</si>
  <si>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</si>
  <si>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</si>
  <si>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</si>
  <si>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</si>
  <si>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</si>
  <si>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</si>
  <si>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</si>
  <si>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</si>
  <si>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</si>
  <si>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</si>
  <si>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</si>
  <si>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</si>
  <si>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</si>
  <si>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</si>
  <si>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</si>
  <si>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</si>
  <si>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</si>
  <si>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</si>
  <si>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</si>
  <si>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</si>
  <si>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</si>
  <si>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</si>
  <si>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</si>
  <si>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</si>
  <si>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</si>
  <si>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</si>
  <si>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</si>
  <si>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</si>
  <si>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</si>
  <si>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</si>
  <si>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</si>
  <si>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</si>
  <si>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</si>
  <si>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</si>
  <si>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</si>
  <si>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</si>
  <si>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</si>
  <si>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</si>
  <si>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</si>
  <si>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</si>
  <si>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</si>
  <si>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</si>
  <si>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</si>
  <si>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</si>
  <si>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</si>
  <si>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</si>
  <si>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</si>
  <si>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</si>
  <si>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</si>
  <si>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</si>
  <si>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</si>
  <si>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</si>
  <si>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</si>
  <si>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</si>
  <si>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</si>
  <si>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</si>
  <si>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</si>
  <si>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</si>
  <si>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</si>
  <si>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</si>
  <si>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</si>
  <si>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</si>
  <si>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</si>
  <si>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</si>
  <si>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</si>
  <si>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</si>
  <si>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</si>
  <si>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</si>
  <si>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</si>
  <si>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</si>
  <si>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</si>
  <si>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</si>
  <si>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</si>
  <si>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</si>
  <si>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</si>
  <si>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</si>
  <si>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</si>
  <si>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</si>
  <si>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</si>
  <si>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</si>
  <si>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</si>
  <si>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</si>
  <si>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</si>
  <si>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</si>
  <si>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</si>
  <si>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</si>
  <si>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</si>
  <si>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</si>
  <si>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</si>
  <si>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</si>
  <si>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</si>
  <si>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</si>
  <si>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</si>
  <si>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</si>
  <si>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</si>
  <si>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</si>
  <si>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</si>
  <si>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</si>
  <si>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</si>
  <si>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</si>
  <si>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</si>
  <si>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</si>
  <si>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</si>
  <si>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</si>
  <si>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</si>
  <si>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</si>
  <si>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</si>
  <si>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</si>
  <si>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</si>
  <si>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</si>
  <si>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</si>
  <si>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</si>
  <si>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</si>
  <si>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</si>
  <si>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</si>
  <si>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</si>
  <si>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</si>
  <si>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</si>
  <si>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</si>
  <si>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</si>
  <si>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</si>
  <si>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</si>
  <si>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</si>
  <si>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</si>
  <si>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</si>
  <si>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</si>
  <si>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</si>
  <si>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</si>
  <si>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</si>
  <si>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</si>
  <si>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</si>
  <si>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</si>
  <si>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</si>
  <si>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</si>
  <si>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</si>
  <si>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</si>
  <si>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</si>
  <si>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</si>
  <si>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</si>
  <si>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</si>
  <si>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</si>
  <si>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</si>
  <si>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</si>
  <si>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</si>
  <si>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</si>
  <si>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</si>
  <si>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</si>
  <si>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</si>
  <si>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</si>
  <si>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</si>
  <si>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</si>
  <si>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</si>
  <si>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</si>
  <si>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</si>
  <si>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</si>
  <si>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</si>
  <si>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</si>
  <si>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</si>
  <si>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</si>
  <si>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</si>
  <si>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</si>
  <si>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</si>
  <si>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</si>
  <si>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</si>
  <si>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</si>
  <si>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</si>
  <si>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</si>
  <si>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</si>
  <si>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</si>
  <si>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</si>
  <si>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</si>
  <si>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</si>
  <si>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</si>
  <si>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</si>
  <si>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</si>
  <si>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</si>
  <si>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</si>
  <si>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</si>
  <si>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</si>
  <si>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</si>
  <si>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</si>
  <si>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</si>
  <si>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</si>
  <si>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</si>
  <si>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</si>
  <si>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</si>
  <si>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</si>
  <si>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</si>
  <si>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</si>
  <si>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</si>
  <si>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</si>
  <si>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</si>
  <si>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</si>
  <si>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</si>
  <si>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</si>
  <si>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</si>
  <si>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</si>
  <si>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</si>
  <si>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</si>
  <si>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</si>
  <si>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</si>
  <si>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</si>
  <si>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</si>
  <si>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</si>
  <si>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</si>
  <si>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</si>
  <si>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</si>
  <si>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</si>
  <si>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</si>
  <si>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</si>
  <si>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</si>
  <si>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</si>
  <si>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</si>
  <si>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</si>
  <si>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</si>
  <si>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</si>
  <si>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</si>
  <si>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</si>
  <si>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</si>
  <si>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</si>
  <si>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</si>
  <si>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</si>
  <si>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</si>
  <si>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</si>
  <si>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</si>
  <si>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</si>
  <si>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</si>
  <si>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</si>
  <si>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</si>
  <si>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</si>
  <si>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</si>
  <si>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</si>
  <si>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</si>
  <si>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</si>
  <si>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</si>
  <si>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</si>
  <si>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</si>
  <si>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</si>
  <si>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</si>
  <si>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</si>
  <si>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</si>
  <si>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</si>
  <si>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</si>
  <si>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</si>
  <si>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</si>
  <si>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</si>
  <si>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</si>
  <si>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</si>
  <si>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</si>
  <si>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</si>
  <si>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</si>
  <si>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</si>
  <si>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</si>
  <si>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</si>
  <si>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</si>
  <si>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</si>
  <si>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</si>
  <si>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</si>
  <si>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</si>
  <si>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</si>
  <si>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</si>
  <si>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</si>
  <si>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</si>
  <si>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</si>
  <si>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</si>
  <si>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</si>
  <si>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</si>
  <si>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</si>
  <si>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</si>
  <si>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</si>
  <si>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</si>
  <si>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</si>
  <si>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</si>
  <si>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</si>
  <si>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</si>
  <si>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</si>
  <si>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</si>
  <si>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</si>
  <si>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</si>
  <si>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</si>
  <si>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</si>
  <si>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</si>
  <si>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</si>
  <si>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</si>
  <si>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</si>
  <si>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</si>
  <si>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</si>
  <si>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</si>
  <si>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</si>
  <si>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</si>
  <si>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</si>
  <si>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</si>
  <si>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</si>
  <si>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</si>
  <si>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</si>
  <si>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</si>
  <si>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</si>
  <si>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</si>
  <si>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</si>
  <si>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</si>
  <si>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</si>
  <si>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</si>
  <si>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</si>
  <si>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</si>
  <si>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</si>
  <si>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</si>
  <si>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</si>
  <si>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</si>
  <si>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</si>
  <si>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</si>
  <si>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</si>
  <si>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</si>
  <si>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</si>
  <si>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</si>
  <si>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</si>
  <si>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</si>
  <si>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</si>
  <si>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</si>
  <si>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</si>
  <si>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</si>
  <si>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</si>
  <si>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</si>
  <si>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</si>
  <si>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</si>
  <si>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</si>
  <si>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</si>
  <si>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</si>
  <si>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</si>
  <si>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</si>
  <si>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</si>
  <si>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</si>
  <si>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</si>
  <si>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</si>
  <si>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</si>
  <si>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</si>
  <si>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</si>
  <si>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</si>
  <si>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</si>
  <si>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</si>
  <si>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</si>
  <si>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</si>
  <si>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</si>
  <si>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</si>
  <si>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</si>
  <si>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</si>
  <si>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</si>
  <si>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</si>
  <si>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</si>
  <si>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</si>
  <si>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</si>
  <si>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</si>
  <si>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</si>
  <si>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</si>
  <si>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</si>
  <si>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</si>
  <si>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</si>
  <si>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</si>
  <si>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</si>
  <si>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</si>
  <si>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</si>
  <si>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</si>
  <si>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</si>
  <si>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</si>
  <si>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</si>
  <si>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</si>
  <si>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</si>
  <si>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</si>
  <si>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</si>
  <si>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</si>
  <si>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</si>
  <si>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</si>
  <si>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</si>
  <si>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</si>
  <si>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</si>
  <si>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</si>
  <si>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</si>
  <si>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</si>
  <si>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</si>
  <si>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</si>
  <si>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</si>
  <si>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</si>
  <si>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</si>
  <si>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</si>
  <si>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</si>
  <si>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</si>
  <si>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</si>
  <si>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</si>
  <si>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</si>
  <si>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</si>
  <si>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</si>
  <si>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</si>
  <si>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</si>
  <si>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</si>
  <si>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</si>
  <si>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</si>
  <si>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</si>
  <si>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</si>
  <si>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</si>
  <si>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</si>
  <si>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</si>
  <si>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</si>
  <si>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</si>
  <si>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</si>
  <si>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</si>
  <si>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</si>
  <si>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</si>
  <si>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</si>
  <si>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</si>
  <si>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</si>
  <si>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</si>
  <si>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</si>
  <si>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</si>
  <si>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</si>
  <si>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</si>
  <si>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</si>
  <si>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</si>
  <si>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</si>
  <si>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</si>
  <si>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</si>
  <si>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</si>
  <si>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</si>
  <si>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</si>
  <si>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</si>
  <si>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</si>
  <si>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</si>
  <si>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</si>
  <si>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</si>
  <si>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</si>
  <si>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</si>
  <si>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</si>
  <si>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</si>
  <si>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</si>
  <si>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</si>
  <si>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</si>
  <si>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</si>
  <si>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</si>
  <si>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</si>
  <si>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</si>
  <si>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</si>
  <si>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</si>
  <si>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</si>
  <si>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</si>
  <si>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</si>
  <si>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</si>
  <si>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</si>
  <si>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</si>
  <si>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</si>
  <si>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</si>
  <si>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</si>
  <si>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</si>
  <si>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</si>
  <si>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</si>
  <si>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</si>
  <si>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</si>
  <si>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</si>
  <si>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</si>
  <si>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</si>
  <si>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</si>
  <si>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</si>
  <si>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</si>
  <si>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</si>
  <si>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</si>
  <si>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</si>
  <si>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</si>
  <si>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</si>
  <si>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</si>
  <si>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</si>
  <si>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</si>
  <si>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</si>
  <si>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</si>
  <si>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</si>
  <si>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</si>
  <si>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</si>
  <si>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</si>
  <si>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</si>
  <si>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</si>
  <si>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</si>
  <si>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</si>
  <si>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</si>
  <si>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</si>
  <si>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</si>
  <si>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</si>
  <si>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</si>
  <si>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</si>
  <si>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</si>
  <si>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</si>
  <si>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</si>
  <si>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</si>
  <si>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</si>
  <si>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</si>
  <si>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</si>
  <si>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</si>
  <si>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</si>
  <si>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</si>
  <si>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</si>
  <si>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</si>
  <si>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</si>
  <si>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</si>
  <si>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</si>
  <si>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</si>
  <si>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</si>
  <si>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</si>
  <si>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</si>
  <si>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</si>
  <si>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</si>
  <si>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</si>
  <si>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</si>
  <si>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</si>
  <si>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</si>
  <si>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</si>
  <si>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</si>
  <si>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</si>
  <si>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</si>
  <si>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</si>
  <si>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</si>
  <si>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</si>
  <si>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</si>
  <si>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</si>
  <si>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</si>
  <si>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</si>
  <si>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</si>
  <si>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</si>
  <si>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</si>
  <si>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</si>
  <si>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</si>
  <si>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</si>
  <si>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</si>
  <si>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</si>
  <si>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</si>
  <si>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</si>
  <si>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</si>
  <si>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</si>
  <si>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</si>
  <si>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</si>
  <si>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</si>
  <si>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</si>
  <si>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</si>
  <si>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</si>
  <si>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</si>
  <si>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</si>
  <si>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</si>
  <si>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</si>
  <si>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</si>
  <si>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</si>
  <si>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</si>
  <si>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</si>
  <si>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</si>
  <si>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</si>
  <si>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</si>
  <si>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</si>
  <si>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</si>
  <si>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</si>
  <si>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</si>
  <si>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</si>
  <si>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</si>
  <si>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</si>
  <si>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</si>
  <si>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</si>
  <si>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</si>
  <si>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</si>
  <si>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</si>
  <si>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</si>
  <si>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</si>
  <si>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</si>
  <si>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</si>
  <si>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</si>
  <si>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</si>
  <si>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</si>
  <si>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</si>
  <si>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</si>
  <si>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</si>
  <si>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</si>
  <si>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</si>
  <si>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</si>
  <si>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</si>
  <si>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</si>
  <si>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</si>
  <si>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</si>
  <si>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</si>
  <si>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</si>
  <si>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</si>
  <si>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</si>
  <si>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</si>
  <si>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</si>
  <si>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</si>
  <si>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</si>
  <si>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</si>
  <si>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</si>
  <si>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</si>
  <si>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</si>
  <si>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</si>
  <si>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</si>
  <si>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</si>
  <si>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</si>
  <si>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</si>
  <si>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</si>
  <si>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</si>
  <si>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</si>
  <si>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</si>
  <si>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</si>
  <si>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</si>
  <si>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</si>
  <si>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</si>
  <si>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</si>
  <si>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</si>
  <si>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</si>
  <si>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</si>
  <si>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</si>
  <si>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</si>
  <si>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</si>
  <si>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</si>
  <si>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</si>
  <si>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</si>
  <si>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</si>
  <si>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</si>
  <si>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</si>
  <si>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</si>
  <si>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</si>
  <si>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</si>
  <si>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</si>
  <si>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</si>
  <si>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</si>
  <si>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</si>
  <si>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</si>
  <si>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</si>
  <si>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</si>
  <si>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</si>
  <si>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</si>
  <si>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</si>
  <si>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</si>
  <si>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</si>
  <si>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</si>
  <si>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</si>
  <si>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</si>
  <si>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</si>
  <si>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</si>
  <si>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</si>
  <si>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</si>
  <si>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</si>
  <si>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</si>
  <si>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</si>
  <si>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</si>
  <si>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</si>
  <si>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</si>
  <si>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</si>
  <si>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</si>
  <si>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</si>
  <si>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</si>
  <si>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</si>
  <si>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</si>
  <si>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</si>
  <si>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</si>
  <si>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</si>
  <si>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</si>
  <si>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</si>
  <si>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</si>
  <si>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</si>
  <si>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</si>
  <si>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</si>
  <si>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</si>
  <si>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</si>
  <si>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</si>
  <si>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</si>
  <si>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</si>
  <si>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</si>
  <si>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</si>
  <si>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</si>
  <si>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</si>
  <si>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</si>
  <si>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</si>
  <si>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</si>
  <si>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</si>
  <si>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</si>
  <si>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</si>
  <si>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</si>
  <si>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</si>
  <si>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</si>
  <si>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</si>
  <si>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</si>
  <si>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</si>
  <si>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</si>
  <si>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</si>
  <si>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</si>
  <si>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</si>
  <si>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</si>
  <si>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</si>
  <si>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</si>
  <si>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</si>
  <si>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</si>
  <si>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</si>
  <si>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</si>
  <si>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</si>
  <si>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</si>
  <si>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</si>
  <si>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</si>
  <si>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</si>
  <si>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</si>
  <si>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</si>
  <si>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</si>
  <si>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</si>
  <si>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</si>
  <si>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</si>
  <si>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</si>
  <si>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</si>
  <si>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</si>
  <si>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</si>
  <si>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</si>
  <si>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</si>
  <si>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</si>
  <si>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</si>
  <si>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</si>
  <si>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</si>
  <si>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</si>
  <si>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</si>
  <si>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</si>
  <si>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</si>
  <si>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</si>
  <si>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</si>
  <si>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</si>
  <si>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</si>
  <si>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</si>
  <si>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</si>
  <si>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</si>
  <si>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</si>
  <si>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</si>
  <si>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</si>
  <si>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</si>
  <si>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</si>
  <si>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</si>
  <si>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</si>
  <si>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</si>
  <si>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</si>
  <si>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</si>
  <si>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</si>
  <si>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</si>
  <si>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</si>
  <si>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</si>
  <si>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</si>
  <si>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</si>
  <si>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</si>
  <si>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</si>
  <si>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</si>
  <si>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</si>
  <si>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</si>
  <si>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</si>
  <si>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</si>
  <si>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</si>
  <si>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</si>
  <si>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</si>
  <si>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</si>
  <si>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</si>
  <si>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</si>
  <si>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</si>
  <si>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</si>
  <si>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</si>
  <si>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</si>
  <si>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</si>
  <si>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</si>
  <si>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</si>
  <si>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</si>
  <si>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</si>
  <si>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</si>
  <si>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</si>
  <si>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</si>
  <si>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</si>
  <si>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</si>
  <si>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</si>
  <si>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</si>
  <si>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</si>
  <si>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</si>
  <si>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</si>
  <si>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</si>
  <si>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</si>
  <si>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</si>
  <si>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</si>
  <si>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</si>
  <si>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</si>
  <si>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</si>
  <si>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</si>
  <si>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</si>
  <si>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</si>
  <si>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</si>
  <si>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</si>
  <si>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</si>
  <si>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</si>
  <si>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</si>
  <si>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</si>
  <si>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</si>
  <si>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</si>
  <si>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</si>
  <si>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</si>
  <si>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</si>
  <si>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</si>
  <si>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</si>
  <si>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</si>
  <si>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</si>
  <si>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</si>
  <si>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</si>
  <si>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</si>
  <si>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</si>
  <si>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</si>
  <si>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</si>
  <si>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</si>
  <si>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</si>
  <si>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</si>
  <si>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</si>
  <si>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</si>
  <si>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</si>
  <si>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</si>
  <si>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</si>
  <si>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</si>
  <si>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</si>
  <si>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</si>
  <si>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</si>
  <si>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</si>
  <si>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</si>
  <si>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</si>
  <si>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</si>
  <si>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</si>
  <si>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</si>
  <si>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</si>
  <si>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</si>
  <si>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</si>
  <si>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</si>
  <si>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</si>
  <si>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</si>
  <si>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</si>
  <si>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</si>
  <si>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</si>
  <si>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</si>
  <si>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</si>
  <si>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</si>
  <si>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</si>
  <si>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</si>
  <si>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</si>
  <si>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</si>
  <si>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</si>
  <si>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</si>
  <si>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</si>
  <si>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</si>
  <si>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</si>
  <si>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</si>
  <si>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</si>
  <si>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</si>
  <si>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</si>
  <si>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</si>
  <si>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</si>
  <si>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</si>
  <si>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</si>
  <si>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</si>
  <si>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</si>
  <si>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</si>
  <si>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</si>
  <si>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</si>
  <si>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</si>
  <si>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</si>
  <si>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</si>
  <si>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</si>
  <si>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</si>
  <si>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</si>
  <si>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</si>
  <si>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</si>
  <si>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</si>
  <si>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</si>
  <si>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</si>
  <si>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</si>
  <si>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</si>
  <si>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</si>
  <si>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</si>
  <si>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</si>
  <si>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</si>
  <si>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</si>
  <si>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</si>
  <si>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</si>
  <si>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</si>
  <si>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</si>
  <si>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</si>
  <si>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</si>
  <si>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</si>
  <si>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</si>
  <si>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</si>
  <si>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</si>
  <si>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</si>
  <si>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</si>
  <si>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</si>
  <si>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</si>
  <si>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</si>
  <si>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</si>
  <si>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</si>
  <si>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</si>
  <si>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</si>
  <si>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</si>
  <si>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</si>
  <si>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</si>
  <si>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</si>
  <si>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</si>
  <si>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</si>
  <si>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</si>
  <si>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</si>
  <si>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</si>
  <si>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</si>
  <si>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</si>
  <si>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</si>
  <si>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</si>
  <si>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</si>
  <si>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</si>
  <si>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</si>
  <si>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</si>
  <si>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</si>
  <si>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</si>
  <si>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</si>
  <si>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</si>
  <si>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</si>
  <si>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</si>
  <si>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</si>
  <si>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</si>
  <si>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</si>
  <si>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</si>
  <si>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</si>
  <si>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</si>
  <si>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</si>
  <si>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</si>
  <si>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</si>
  <si>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</si>
  <si>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</si>
  <si>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</si>
  <si>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</si>
  <si>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</si>
  <si>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</si>
  <si>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</si>
  <si>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</si>
  <si>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</si>
  <si>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</si>
  <si>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</si>
  <si>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</si>
  <si>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</si>
  <si>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</si>
  <si>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</si>
  <si>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</si>
  <si>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</si>
  <si>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</si>
  <si>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</si>
  <si>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</si>
  <si>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</si>
  <si>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</si>
  <si>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</si>
  <si>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</si>
  <si>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</si>
  <si>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</si>
  <si>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</si>
  <si>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</si>
  <si>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</si>
  <si>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</si>
  <si>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</si>
  <si>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</si>
  <si>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</si>
  <si>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</si>
  <si>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</si>
  <si>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</si>
  <si>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</si>
  <si>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</si>
  <si>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</si>
  <si>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</si>
  <si>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</si>
  <si>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</si>
  <si>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</si>
  <si>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</si>
  <si>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</si>
  <si>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</si>
  <si>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</si>
  <si>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</si>
  <si>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</si>
  <si>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</si>
  <si>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</si>
  <si>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</si>
  <si>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</si>
  <si>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</si>
  <si>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</si>
  <si>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</si>
  <si>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</si>
  <si>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</si>
  <si>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</si>
  <si>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</si>
  <si>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</si>
  <si>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</si>
  <si>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</si>
  <si>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</si>
  <si>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</si>
  <si>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</si>
  <si>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</si>
  <si>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</si>
  <si>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</si>
  <si>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</si>
  <si>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</si>
  <si>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</si>
  <si>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</si>
  <si>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</si>
  <si>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</si>
  <si>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</si>
  <si>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</si>
  <si>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</si>
  <si>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</si>
  <si>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</si>
  <si>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</si>
  <si>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</si>
  <si>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</si>
  <si>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</si>
  <si>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</si>
  <si>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</si>
  <si>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</si>
  <si>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</si>
  <si>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</si>
  <si>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</si>
  <si>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</si>
  <si>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</si>
  <si>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</si>
  <si>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</si>
  <si>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</si>
  <si>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</si>
  <si>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</si>
  <si>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</si>
  <si>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</si>
  <si>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</si>
  <si>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</si>
  <si>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</si>
  <si>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</si>
  <si>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</si>
  <si>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</si>
  <si>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</si>
  <si>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</si>
  <si>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</si>
  <si>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</si>
  <si>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</si>
  <si>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</si>
  <si>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</si>
  <si>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</si>
  <si>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</si>
  <si>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</si>
  <si>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</si>
  <si>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</si>
  <si>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</si>
  <si>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</si>
  <si>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</si>
  <si>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</si>
  <si>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</si>
  <si>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</si>
  <si>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</si>
  <si>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</si>
  <si>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</si>
  <si>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</si>
  <si>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</si>
  <si>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</si>
  <si>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</si>
  <si>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</si>
  <si>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</si>
  <si>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</si>
  <si>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</si>
  <si>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</si>
  <si>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</si>
  <si>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</si>
  <si>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</si>
  <si>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</si>
  <si>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</si>
  <si>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</si>
  <si>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</si>
  <si>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</si>
  <si>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</si>
  <si>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</si>
  <si>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</si>
  <si>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</si>
  <si>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</si>
  <si>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</si>
  <si>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</si>
  <si>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</si>
  <si>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</si>
  <si>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</si>
  <si>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</si>
  <si>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</si>
  <si>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</si>
  <si>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</si>
  <si>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</si>
  <si>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</si>
  <si>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</si>
  <si>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</si>
  <si>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</si>
  <si>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</si>
  <si>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</si>
  <si>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</si>
  <si>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</si>
  <si>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</si>
  <si>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</si>
  <si>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</si>
  <si>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</si>
  <si>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</si>
  <si>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</si>
  <si>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</si>
  <si>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</si>
  <si>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</si>
  <si>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</si>
  <si>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</si>
  <si>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</si>
  <si>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</si>
  <si>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</si>
  <si>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</si>
  <si>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</si>
  <si>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</si>
  <si>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</si>
  <si>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</si>
  <si>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</si>
  <si>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</si>
  <si>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</si>
  <si>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</si>
  <si>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</si>
  <si>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</si>
  <si>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</si>
  <si>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</si>
  <si>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</si>
  <si>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</si>
  <si>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</si>
  <si>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</si>
  <si>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</si>
  <si>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</si>
  <si>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</si>
  <si>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</si>
  <si>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</si>
  <si>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</si>
  <si>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</si>
  <si>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</si>
  <si>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</si>
  <si>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</si>
  <si>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</si>
  <si>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</si>
  <si>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</si>
  <si>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</si>
  <si>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</si>
  <si>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</si>
  <si>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</si>
  <si>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</si>
  <si>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</si>
  <si>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</si>
  <si>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</si>
  <si>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</si>
  <si>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</si>
  <si>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</si>
  <si>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</si>
  <si>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</si>
  <si>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</si>
  <si>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</si>
  <si>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</si>
  <si>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</si>
  <si>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</si>
  <si>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</si>
  <si>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</si>
  <si>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</si>
  <si>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</si>
  <si>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</si>
  <si>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</si>
  <si>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</si>
  <si>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</si>
  <si>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</si>
  <si>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</si>
  <si>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</si>
  <si>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</si>
  <si>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</si>
  <si>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</si>
  <si>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</si>
  <si>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</si>
  <si>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</si>
  <si>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</si>
  <si>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</si>
  <si>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</si>
  <si>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</si>
  <si>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</si>
  <si>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</si>
  <si>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</si>
  <si>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</si>
  <si>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</si>
  <si>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</si>
  <si>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</si>
  <si>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</si>
  <si>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</si>
  <si>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</si>
  <si>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</si>
  <si>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</si>
  <si>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</si>
  <si>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</si>
  <si>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</si>
  <si>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</si>
  <si>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</si>
  <si>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</si>
  <si>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</si>
  <si>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</si>
  <si>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</si>
  <si>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</si>
  <si>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</si>
  <si>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</si>
  <si>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</si>
  <si>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</si>
  <si>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</si>
  <si>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</si>
  <si>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</si>
  <si>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</si>
  <si>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</si>
  <si>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</si>
  <si>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</si>
  <si>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</si>
  <si>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</si>
  <si>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</si>
  <si>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</si>
  <si>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</si>
  <si>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</si>
  <si>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</si>
  <si>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</si>
  <si>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</si>
  <si>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</si>
  <si>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</si>
  <si>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</si>
  <si>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</si>
  <si>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</si>
  <si>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</si>
  <si>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</si>
  <si>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</si>
  <si>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</si>
  <si>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</si>
  <si>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</si>
  <si>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</si>
  <si>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</si>
  <si>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</si>
  <si>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</si>
  <si>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</si>
  <si>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</si>
  <si>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</si>
  <si>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</si>
  <si>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</si>
  <si>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</si>
  <si>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</si>
  <si>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</si>
  <si>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</si>
  <si>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</si>
  <si>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</si>
  <si>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</si>
  <si>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</si>
  <si>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</si>
  <si>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</si>
  <si>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</si>
  <si>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</si>
  <si>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</si>
  <si>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</si>
  <si>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</si>
  <si>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</si>
  <si>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</si>
  <si>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</si>
  <si>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</si>
  <si>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</si>
  <si>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</si>
  <si>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</si>
  <si>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</si>
  <si>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</si>
  <si>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</si>
  <si>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</si>
  <si>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</si>
  <si>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</si>
  <si>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</si>
  <si>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</si>
  <si>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</si>
  <si>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</si>
  <si>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</si>
  <si>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</si>
  <si>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</si>
  <si>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</si>
  <si>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</si>
  <si>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</si>
  <si>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</si>
  <si>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</si>
  <si>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</si>
  <si>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</si>
  <si>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</si>
  <si>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</si>
  <si>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</si>
  <si>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</si>
  <si>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</si>
  <si>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</si>
  <si>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</si>
  <si>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</si>
  <si>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</si>
  <si>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</si>
  <si>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</si>
  <si>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</si>
  <si>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</si>
  <si>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</si>
  <si>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</si>
  <si>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</si>
  <si>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</si>
  <si>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</si>
  <si>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</si>
  <si>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</si>
  <si>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</si>
  <si>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</si>
  <si>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</si>
  <si>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</si>
  <si>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</si>
  <si>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</si>
  <si>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</si>
  <si>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</si>
  <si>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</si>
  <si>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</si>
  <si>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</si>
  <si>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</si>
  <si>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</si>
  <si>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</si>
  <si>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</si>
  <si>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</si>
  <si>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</si>
  <si>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</si>
  <si>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</si>
  <si>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</si>
  <si>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</si>
  <si>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</si>
  <si>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</si>
  <si>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</si>
  <si>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</si>
  <si>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</si>
  <si>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</si>
  <si>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</si>
  <si>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</si>
  <si>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</si>
  <si>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</si>
  <si>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</si>
  <si>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</si>
  <si>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</si>
  <si>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</si>
  <si>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</si>
  <si>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</si>
  <si>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</si>
  <si>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</si>
  <si>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</si>
  <si>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</si>
  <si>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</si>
  <si>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</si>
  <si>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</si>
  <si>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</si>
  <si>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</si>
  <si>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</si>
  <si>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</si>
  <si>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</si>
  <si>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</si>
  <si>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</si>
  <si>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</si>
  <si>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</si>
  <si>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</si>
  <si>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</si>
  <si>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</si>
  <si>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</si>
  <si>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</si>
  <si>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</si>
  <si>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</si>
  <si>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</si>
  <si>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</si>
  <si>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</si>
  <si>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</si>
  <si>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</si>
  <si>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</si>
  <si>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</si>
  <si>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</si>
  <si>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</si>
  <si>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</si>
  <si>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</si>
  <si>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</si>
  <si>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</si>
  <si>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</si>
  <si>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</si>
  <si>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</si>
  <si>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</si>
  <si>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</si>
  <si>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</si>
  <si>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</si>
  <si>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</si>
  <si>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</si>
  <si>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</si>
  <si>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</si>
  <si>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</si>
  <si>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</si>
  <si>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</si>
  <si>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</si>
  <si>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</si>
  <si>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</si>
  <si>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</si>
  <si>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</si>
  <si>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</si>
  <si>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</si>
  <si>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</si>
  <si>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</si>
  <si>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</si>
  <si>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</si>
  <si>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</si>
  <si>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</si>
  <si>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</si>
  <si>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</si>
  <si>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</si>
  <si>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</si>
  <si>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</si>
  <si>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</si>
  <si>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</si>
  <si>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</si>
  <si>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</si>
  <si>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</si>
  <si>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</si>
  <si>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</si>
  <si>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</si>
  <si>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</si>
  <si>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</si>
  <si>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</si>
  <si>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</si>
  <si>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</si>
  <si>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</si>
  <si>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</si>
  <si>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</si>
  <si>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</si>
  <si>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</si>
  <si>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</si>
  <si>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</si>
  <si>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</si>
  <si>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</si>
  <si>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</si>
  <si>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</si>
  <si>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</si>
  <si>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</si>
  <si>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</si>
  <si>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</si>
  <si>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</si>
  <si>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</si>
  <si>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</si>
  <si>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</si>
  <si>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</si>
  <si>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</si>
  <si>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</si>
  <si>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</si>
  <si>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</si>
  <si>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</si>
  <si>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</si>
  <si>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</si>
  <si>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</si>
  <si>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</si>
  <si>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</si>
  <si>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</si>
  <si>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</si>
  <si>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</si>
  <si>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</si>
  <si>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</si>
  <si>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</si>
  <si>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</si>
  <si>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</si>
  <si>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</si>
  <si>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</si>
  <si>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</si>
  <si>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</si>
  <si>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</si>
  <si>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</si>
  <si>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</si>
  <si>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</si>
  <si>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</si>
  <si>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</si>
  <si>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</si>
  <si>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</si>
  <si>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</si>
  <si>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</si>
  <si>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</si>
  <si>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</si>
  <si>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</si>
  <si>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</si>
  <si>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</si>
  <si>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</si>
  <si>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</si>
  <si>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</si>
  <si>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</si>
  <si>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</si>
  <si>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</si>
  <si>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</si>
  <si>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</si>
  <si>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</si>
  <si>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</si>
  <si>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</si>
  <si>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</si>
  <si>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</si>
  <si>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</si>
  <si>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</si>
  <si>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</si>
  <si>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</si>
  <si>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</si>
  <si>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</si>
  <si>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</si>
  <si>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</si>
  <si>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</si>
  <si>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</si>
  <si>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</si>
  <si>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</si>
  <si>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</si>
  <si>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</si>
  <si>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</si>
  <si>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</si>
  <si>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</si>
  <si>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</si>
  <si>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</si>
  <si>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</si>
  <si>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</si>
  <si>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</si>
  <si>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</si>
  <si>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</si>
  <si>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</si>
  <si>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</si>
  <si>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</si>
  <si>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</si>
  <si>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</si>
  <si>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</si>
  <si>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</si>
  <si>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</si>
  <si>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</si>
  <si>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</si>
  <si>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</si>
  <si>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</si>
  <si>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</si>
  <si>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</si>
  <si>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</si>
  <si>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</si>
  <si>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</si>
  <si>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</si>
  <si>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</si>
  <si>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</si>
  <si>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</si>
  <si>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</si>
  <si>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</si>
  <si>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</si>
  <si>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</si>
  <si>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</si>
  <si>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</si>
  <si>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</si>
  <si>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</si>
  <si>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</si>
  <si>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</si>
  <si>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</si>
  <si>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</si>
  <si>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</si>
  <si>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</si>
  <si>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</si>
  <si>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</si>
  <si>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</si>
  <si>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</si>
  <si>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</si>
  <si>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</si>
  <si>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</si>
  <si>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</si>
  <si>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</si>
  <si>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</si>
  <si>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</si>
  <si>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</si>
  <si>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</si>
  <si>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</si>
  <si>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</si>
  <si>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</si>
  <si>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</si>
  <si>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</si>
  <si>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</si>
  <si>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</si>
  <si>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</si>
  <si>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</si>
  <si>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</si>
  <si>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</si>
  <si>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</si>
  <si>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</si>
  <si>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</si>
  <si>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</si>
  <si>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</si>
  <si>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</si>
  <si>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</si>
  <si>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</si>
  <si>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</si>
  <si>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</si>
  <si>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</si>
  <si>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</si>
  <si>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</si>
  <si>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</si>
  <si>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</si>
  <si>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</si>
  <si>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</si>
  <si>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</si>
  <si>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</si>
  <si>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</si>
  <si>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</si>
  <si>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</si>
  <si>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</si>
  <si>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</si>
  <si>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</si>
  <si>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</si>
  <si>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</si>
  <si>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</si>
  <si>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</si>
  <si>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</si>
  <si>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</si>
  <si>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</si>
  <si>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</si>
  <si>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</si>
  <si>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</si>
  <si>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</si>
  <si>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</si>
  <si>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</si>
  <si>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</si>
  <si>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</si>
  <si>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</si>
  <si>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</si>
  <si>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</si>
  <si>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</si>
  <si>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</si>
  <si>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</si>
  <si>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</si>
  <si>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</si>
  <si>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</si>
  <si>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</si>
  <si>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</si>
  <si>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</si>
  <si>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</si>
  <si>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</si>
  <si>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</si>
  <si>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</si>
  <si>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</si>
  <si>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</si>
  <si>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</si>
  <si>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</si>
  <si>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</si>
  <si>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</si>
  <si>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</si>
  <si>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</si>
  <si>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</si>
  <si>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</si>
  <si>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</si>
  <si>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</si>
  <si>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</si>
  <si>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</si>
  <si>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</si>
  <si>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</si>
  <si>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</si>
  <si>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</si>
  <si>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</si>
  <si>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</si>
  <si>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</si>
  <si>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</si>
  <si>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</si>
  <si>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</si>
  <si>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</si>
  <si>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</si>
  <si>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</si>
  <si>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</si>
  <si>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</si>
  <si>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</si>
  <si>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</si>
  <si>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</si>
  <si>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</si>
  <si>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</si>
  <si>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</si>
  <si>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</si>
  <si>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</si>
  <si>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</si>
  <si>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</si>
  <si>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</si>
  <si>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</si>
  <si>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</si>
  <si>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</si>
  <si>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</si>
  <si>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</si>
  <si>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</si>
  <si>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</si>
  <si>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</si>
  <si>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</si>
  <si>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</si>
  <si>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</si>
  <si>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</si>
  <si>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</si>
  <si>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</si>
  <si>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</si>
  <si>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</si>
  <si>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</si>
  <si>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</si>
  <si>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</si>
  <si>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</si>
  <si>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</si>
  <si>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</si>
  <si>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</si>
  <si>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</si>
  <si>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</si>
  <si>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</si>
  <si>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</si>
  <si>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</si>
  <si>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</si>
  <si>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</si>
  <si>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</si>
  <si>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</si>
  <si>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</si>
  <si>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</si>
  <si>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</si>
  <si>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</si>
  <si>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</si>
  <si>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</si>
  <si>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</si>
  <si>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</si>
  <si>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</si>
  <si>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</si>
  <si>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</si>
  <si>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</si>
  <si>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</si>
  <si>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</si>
  <si>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</si>
  <si>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</si>
  <si>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</si>
  <si>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</si>
  <si>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</si>
  <si>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</si>
  <si>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</si>
  <si>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</si>
  <si>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</si>
  <si>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</si>
  <si>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</si>
  <si>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</si>
  <si>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</si>
  <si>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</si>
  <si>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</si>
  <si>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</si>
  <si>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</si>
  <si>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</si>
  <si>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</si>
  <si>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</si>
  <si>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</si>
  <si>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</si>
  <si>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</si>
  <si>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</si>
  <si>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</si>
  <si>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</si>
  <si>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</si>
  <si>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</si>
  <si>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</si>
  <si>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</si>
  <si>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</si>
  <si>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</si>
  <si>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</si>
  <si>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</si>
  <si>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</si>
  <si>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</si>
  <si>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</si>
  <si>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</si>
  <si>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</si>
  <si>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</si>
  <si>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</si>
  <si>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</si>
  <si>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</si>
  <si>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</si>
  <si>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</si>
  <si>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</si>
  <si>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</si>
  <si>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</si>
  <si>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</si>
  <si>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</si>
  <si>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</si>
  <si>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</si>
  <si>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</si>
  <si>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</si>
  <si>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</si>
  <si>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</si>
  <si>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</si>
  <si>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</si>
  <si>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</si>
  <si>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</si>
  <si>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</si>
  <si>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</si>
  <si>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</si>
  <si>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</si>
  <si>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</si>
  <si>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</si>
  <si>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</si>
  <si>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</si>
  <si>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</si>
  <si>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</si>
  <si>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</si>
  <si>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</si>
  <si>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</si>
  <si>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</si>
  <si>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</si>
  <si>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</si>
  <si>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</si>
  <si>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</si>
  <si>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</si>
  <si>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</si>
  <si>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</si>
  <si>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</si>
  <si>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</si>
  <si>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</si>
  <si>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</si>
  <si>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</si>
  <si>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</si>
  <si>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</si>
  <si>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</si>
  <si>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</si>
  <si>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</si>
  <si>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</si>
  <si>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</si>
  <si>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</si>
  <si>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</si>
  <si>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</si>
  <si>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</si>
  <si>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</si>
  <si>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</si>
  <si>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</si>
  <si>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</si>
  <si>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</si>
  <si>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</si>
  <si>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</si>
  <si>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</si>
  <si>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</si>
  <si>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</si>
  <si>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</si>
  <si>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</si>
  <si>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</si>
  <si>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</si>
  <si>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</si>
  <si>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</si>
  <si>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</si>
  <si>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</si>
  <si>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</si>
  <si>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</si>
  <si>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</si>
  <si>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</si>
  <si>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</si>
  <si>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</si>
  <si>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</si>
  <si>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</si>
  <si>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</si>
  <si>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</si>
  <si>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</si>
  <si>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</si>
  <si>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</si>
  <si>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</si>
  <si>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</si>
  <si>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</si>
  <si>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</si>
  <si>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</si>
  <si>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</si>
  <si>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</si>
  <si>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</si>
  <si>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</si>
  <si>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</si>
  <si>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</si>
  <si>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</si>
  <si>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</si>
  <si>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</si>
  <si>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</si>
  <si>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</si>
  <si>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</si>
  <si>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</si>
  <si>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</si>
  <si>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</si>
  <si>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</si>
  <si>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</si>
  <si>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</si>
  <si>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</si>
  <si>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</si>
  <si>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</si>
  <si>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</si>
  <si>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</si>
  <si>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</si>
  <si>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</si>
  <si>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</si>
  <si>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</si>
  <si>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</si>
  <si>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</si>
  <si>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</si>
  <si>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</si>
  <si>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</si>
  <si>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</si>
  <si>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</si>
  <si>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</si>
  <si>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</si>
  <si>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</si>
  <si>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</si>
  <si>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</si>
  <si>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</si>
  <si>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</si>
  <si>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</si>
  <si>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</si>
  <si>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</si>
  <si>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</si>
  <si>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</si>
  <si>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</si>
  <si>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</si>
  <si>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</si>
  <si>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</si>
  <si>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</si>
  <si>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</si>
  <si>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</si>
  <si>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</si>
  <si>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</si>
  <si>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</si>
  <si>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</si>
  <si>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</si>
  <si>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</si>
  <si>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</si>
  <si>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</si>
  <si>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</si>
  <si>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</si>
  <si>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</si>
  <si>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</si>
  <si>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</si>
  <si>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</si>
  <si>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</si>
  <si>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</si>
  <si>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</si>
  <si>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</si>
  <si>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</si>
  <si>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</si>
  <si>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</si>
  <si>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</si>
  <si>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</si>
  <si>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</si>
  <si>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</si>
  <si>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</si>
  <si>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</si>
  <si>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</si>
  <si>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</si>
  <si>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</si>
  <si>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</si>
  <si>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</si>
  <si>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</si>
  <si>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</si>
  <si>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</si>
  <si>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</si>
  <si>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</si>
  <si>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</si>
  <si>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</si>
  <si>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</si>
  <si>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</si>
  <si>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</si>
  <si>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</si>
  <si>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</si>
  <si>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</si>
  <si>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</si>
  <si>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</si>
  <si>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</si>
  <si>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</si>
  <si>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</si>
  <si>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</si>
  <si>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</si>
  <si>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</si>
  <si>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</si>
  <si>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</si>
  <si>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</si>
  <si>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</si>
  <si>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</si>
  <si>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</si>
  <si>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</si>
  <si>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</si>
  <si>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</si>
  <si>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</si>
  <si>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</si>
  <si>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</si>
  <si>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</si>
  <si>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</si>
  <si>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</si>
  <si>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</si>
  <si>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</si>
  <si>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</si>
  <si>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</si>
  <si>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</si>
  <si>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</si>
  <si>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</si>
  <si>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</si>
  <si>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</si>
  <si>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</si>
  <si>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</si>
  <si>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</si>
  <si>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</si>
  <si>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</si>
  <si>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</si>
  <si>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</si>
  <si>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</si>
  <si>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</si>
  <si>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</si>
  <si>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</si>
  <si>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</si>
  <si>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</si>
  <si>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</si>
  <si>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</si>
  <si>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</si>
  <si>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</si>
  <si>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</si>
  <si>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</si>
  <si>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</si>
  <si>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</si>
  <si>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</si>
  <si>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</si>
  <si>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</si>
  <si>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</si>
  <si>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</si>
  <si>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</si>
  <si>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</si>
  <si>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</si>
  <si>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</si>
  <si>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</si>
  <si>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</si>
  <si>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</si>
  <si>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</si>
  <si>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</si>
  <si>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</si>
  <si>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</si>
  <si>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</si>
  <si>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</si>
  <si>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</si>
  <si>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</si>
  <si>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</si>
  <si>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</si>
  <si>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</si>
  <si>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</si>
  <si>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</si>
  <si>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</si>
  <si>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</si>
  <si>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</si>
  <si>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</si>
  <si>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</si>
  <si>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</si>
  <si>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</si>
  <si>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</si>
  <si>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</si>
  <si>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</si>
  <si>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</si>
  <si>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</si>
  <si>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</si>
  <si>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</si>
  <si>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</si>
  <si>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</si>
  <si>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</si>
  <si>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</si>
  <si>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</si>
  <si>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</si>
  <si>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</si>
  <si>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</si>
  <si>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</si>
  <si>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</si>
  <si>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</si>
  <si>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</si>
  <si>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</si>
  <si>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</si>
  <si>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</si>
  <si>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</si>
  <si>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</si>
  <si>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</si>
  <si>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</si>
  <si>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</si>
  <si>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</si>
  <si>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</si>
  <si>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</si>
  <si>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</si>
  <si>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</si>
  <si>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</si>
  <si>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</si>
  <si>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</si>
  <si>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</si>
  <si>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</si>
  <si>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</si>
  <si>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</si>
  <si>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</si>
  <si>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</si>
  <si>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</si>
  <si>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</si>
  <si>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</si>
  <si>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</si>
  <si>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</si>
  <si>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</si>
  <si>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</si>
  <si>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</si>
  <si>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</si>
  <si>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</si>
  <si>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</si>
  <si>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</si>
  <si>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</si>
  <si>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</si>
  <si>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</si>
  <si>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</si>
  <si>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</si>
  <si>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</si>
  <si>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</si>
  <si>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</si>
  <si>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</si>
  <si>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</si>
  <si>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</si>
  <si>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</si>
  <si>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</si>
  <si>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</si>
  <si>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</si>
  <si>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</si>
  <si>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</si>
  <si>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</si>
  <si>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</si>
  <si>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</si>
  <si>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</si>
  <si>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</si>
  <si>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</si>
  <si>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</si>
  <si>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</si>
  <si>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</si>
  <si>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</si>
  <si>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</si>
  <si>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</si>
  <si>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</si>
  <si>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</si>
  <si>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</si>
  <si>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</si>
  <si>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</si>
  <si>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</si>
  <si>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</si>
  <si>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</si>
  <si>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</si>
  <si>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</si>
  <si>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</si>
  <si>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</si>
  <si>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</si>
  <si>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</si>
  <si>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</si>
  <si>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</si>
  <si>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</si>
  <si>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</si>
  <si>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</si>
  <si>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</si>
  <si>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</si>
  <si>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</si>
  <si>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</si>
  <si>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</si>
  <si>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</si>
  <si>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</si>
  <si>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</si>
  <si>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</si>
  <si>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</si>
  <si>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</si>
  <si>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</si>
  <si>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</si>
  <si>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</si>
  <si>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</si>
  <si>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</si>
  <si>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</si>
  <si>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</si>
  <si>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</si>
  <si>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</si>
  <si>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</si>
  <si>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</si>
  <si>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</si>
  <si>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</si>
  <si>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</si>
  <si>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</si>
  <si>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</si>
  <si>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</si>
  <si>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</si>
  <si>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</si>
  <si>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</si>
  <si>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</si>
  <si>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</si>
  <si>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</si>
  <si>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</si>
  <si>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</si>
  <si>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</si>
  <si>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</si>
  <si>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</si>
  <si>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</si>
  <si>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</si>
  <si>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</si>
  <si>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</si>
  <si>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</si>
  <si>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</si>
  <si>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</si>
  <si>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</si>
  <si>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</si>
  <si>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</si>
  <si>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</si>
  <si>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</si>
  <si>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</si>
  <si>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</si>
  <si>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</si>
  <si>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</si>
  <si>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</si>
  <si>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</si>
  <si>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</si>
  <si>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</si>
  <si>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</si>
  <si>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</si>
  <si>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</si>
  <si>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</si>
  <si>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</si>
  <si>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</si>
  <si>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</si>
  <si>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</si>
  <si>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</si>
  <si>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</si>
  <si>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</si>
  <si>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</si>
  <si>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</si>
  <si>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</si>
  <si>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</si>
  <si>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</si>
  <si>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</si>
  <si>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</si>
  <si>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</si>
  <si>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</si>
  <si>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</si>
  <si>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</si>
  <si>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</si>
  <si>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</si>
  <si>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</si>
  <si>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</si>
  <si>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</si>
  <si>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</si>
  <si>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</si>
  <si>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</si>
  <si>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</si>
  <si>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</si>
  <si>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</si>
  <si>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</si>
  <si>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</si>
  <si>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</si>
  <si>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</si>
  <si>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</si>
  <si>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</si>
  <si>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</si>
  <si>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</si>
  <si>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</si>
  <si>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</si>
  <si>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</si>
  <si>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</si>
  <si>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</si>
  <si>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</si>
  <si>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</si>
  <si>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</si>
  <si>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</si>
  <si>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</si>
  <si>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</si>
  <si>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</si>
  <si>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</si>
  <si>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</si>
  <si>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</si>
  <si>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</si>
  <si>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</si>
  <si>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</si>
  <si>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</si>
  <si>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</si>
  <si>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</si>
  <si>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</si>
  <si>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</si>
  <si>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</si>
  <si>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</si>
  <si>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</si>
  <si>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</si>
  <si>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</si>
  <si>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</si>
  <si>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</si>
  <si>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</si>
  <si>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</si>
  <si>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</si>
  <si>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</si>
  <si>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</si>
  <si>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</si>
  <si>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</si>
  <si>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</si>
  <si>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</si>
  <si>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</si>
  <si>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</si>
  <si>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</si>
  <si>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</si>
  <si>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</si>
  <si>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</si>
  <si>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</si>
  <si>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</si>
  <si>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</si>
  <si>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</si>
  <si>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</si>
  <si>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</si>
  <si>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</si>
  <si>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</si>
  <si>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</si>
  <si>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</si>
  <si>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</si>
  <si>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</si>
  <si>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</si>
  <si>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</si>
  <si>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</si>
  <si>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</si>
  <si>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</si>
  <si>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</si>
  <si>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</si>
  <si>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</si>
  <si>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</si>
  <si>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</si>
  <si>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</si>
  <si>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</si>
  <si>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</si>
  <si>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</si>
  <si>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</si>
  <si>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</si>
  <si>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</si>
  <si>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</si>
  <si>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</si>
  <si>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</si>
  <si>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</si>
  <si>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</si>
  <si>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</si>
  <si>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</si>
  <si>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</si>
  <si>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</si>
  <si>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</si>
  <si>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</si>
  <si>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</si>
  <si>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</si>
  <si>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</si>
  <si>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</si>
  <si>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</si>
  <si>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</si>
  <si>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</si>
  <si>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</si>
  <si>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</si>
  <si>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</si>
  <si>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</si>
  <si>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</si>
  <si>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</si>
  <si>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</si>
  <si>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</si>
  <si>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</si>
  <si>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</si>
  <si>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</si>
  <si>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</si>
  <si>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</si>
  <si>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</si>
  <si>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</si>
  <si>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</si>
  <si>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</si>
  <si>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</si>
  <si>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</si>
  <si>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</si>
  <si>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</si>
  <si>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</si>
  <si>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</si>
  <si>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</si>
  <si>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</si>
  <si>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</si>
  <si>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</si>
  <si>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</si>
  <si>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</si>
  <si>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</si>
  <si>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</si>
  <si>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</si>
  <si>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</si>
  <si>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</si>
  <si>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</si>
  <si>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</si>
  <si>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</si>
  <si>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</si>
  <si>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</si>
  <si>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</si>
  <si>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</si>
  <si>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</si>
  <si>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</si>
  <si>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</si>
  <si>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</si>
  <si>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</si>
  <si>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</si>
  <si>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</si>
  <si>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</si>
  <si>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</si>
  <si>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</si>
  <si>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</si>
  <si>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</si>
  <si>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</si>
  <si>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</si>
  <si>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</si>
  <si>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</si>
  <si>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</si>
  <si>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</si>
  <si>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</si>
  <si>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</si>
  <si>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</si>
  <si>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</si>
  <si>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</si>
  <si>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</si>
  <si>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</si>
  <si>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</si>
  <si>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</si>
  <si>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</si>
  <si>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</si>
  <si>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</si>
  <si>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</si>
  <si>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</si>
  <si>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</si>
  <si>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</si>
  <si>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</si>
  <si>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</si>
  <si>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</si>
  <si>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</si>
  <si>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</si>
  <si>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</si>
  <si>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</si>
  <si>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</si>
  <si>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</si>
  <si>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</si>
  <si>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</si>
  <si>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</si>
  <si>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</si>
  <si>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</si>
  <si>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</si>
  <si>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</si>
  <si>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</si>
  <si>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</si>
  <si>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</si>
  <si>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</si>
  <si>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</si>
  <si>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</si>
  <si>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</si>
  <si>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</si>
  <si>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</si>
  <si>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</si>
  <si>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</si>
  <si>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</si>
  <si>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</si>
  <si>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</si>
  <si>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</si>
  <si>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</si>
  <si>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</si>
  <si>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</si>
  <si>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</si>
  <si>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</si>
  <si>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</si>
  <si>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</si>
  <si>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</si>
  <si>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</si>
  <si>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</si>
  <si>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</si>
  <si>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</si>
  <si>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</si>
  <si>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</si>
  <si>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</si>
  <si>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</si>
  <si>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</si>
  <si>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</si>
  <si>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</si>
  <si>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</si>
  <si>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</si>
  <si>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</si>
  <si>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</si>
  <si>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</si>
  <si>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</si>
  <si>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</si>
  <si>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</si>
  <si>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</si>
  <si>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</si>
  <si>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</si>
  <si>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</si>
  <si>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</si>
  <si>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</si>
  <si>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</si>
  <si>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</si>
  <si>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</si>
  <si>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</si>
  <si>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</si>
  <si>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</si>
  <si>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</si>
  <si>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</si>
  <si>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</si>
  <si>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</si>
  <si>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</si>
  <si>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</si>
  <si>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</si>
  <si>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</si>
  <si>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</si>
  <si>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</si>
  <si>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</si>
  <si>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</si>
  <si>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</si>
  <si>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</si>
  <si>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</si>
  <si>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</si>
  <si>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</si>
  <si>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</si>
  <si>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</si>
  <si>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</si>
  <si>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</si>
  <si>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</si>
  <si>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</si>
  <si>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</si>
  <si>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</si>
  <si>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</si>
  <si>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</si>
  <si>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</si>
  <si>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</si>
  <si>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</si>
  <si>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</si>
  <si>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</si>
  <si>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</si>
  <si>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</si>
  <si>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</si>
  <si>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</si>
  <si>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</si>
  <si>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</si>
  <si>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</si>
  <si>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</si>
  <si>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</si>
  <si>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</si>
  <si>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</si>
  <si>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</si>
  <si>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</si>
  <si>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</si>
  <si>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</si>
  <si>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</si>
  <si>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</si>
  <si>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</si>
  <si>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</si>
  <si>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</si>
  <si>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</si>
  <si>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</si>
  <si>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</si>
  <si>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</si>
  <si>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</si>
  <si>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</si>
  <si>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</si>
  <si>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</si>
  <si>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</si>
  <si>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</si>
  <si>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</si>
  <si>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</si>
  <si>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</si>
  <si>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</si>
  <si>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</si>
  <si>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</si>
  <si>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</si>
  <si>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</si>
  <si>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</si>
  <si>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</si>
  <si>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</si>
  <si>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</si>
  <si>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</si>
  <si>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</si>
  <si>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</si>
  <si>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</si>
  <si>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</si>
  <si>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</si>
  <si>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</si>
  <si>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</si>
  <si>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</si>
  <si>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</si>
  <si>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</si>
  <si>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</si>
  <si>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</si>
  <si>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</si>
  <si>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</si>
  <si>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</si>
  <si>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</si>
  <si>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</si>
  <si>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</si>
  <si>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</si>
  <si>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</si>
  <si>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</si>
  <si>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</si>
  <si>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</si>
  <si>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</si>
  <si>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</si>
  <si>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</si>
  <si>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</si>
  <si>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</si>
  <si>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</si>
  <si>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</si>
  <si>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</si>
  <si>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</si>
  <si>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</si>
  <si>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</si>
  <si>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</si>
  <si>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</si>
  <si>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</si>
  <si>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</si>
  <si>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</si>
  <si>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</si>
  <si>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</si>
  <si>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</si>
  <si>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</si>
  <si>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</si>
  <si>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</si>
  <si>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</si>
  <si>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</si>
  <si>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</si>
  <si>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</si>
  <si>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</si>
  <si>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</si>
  <si>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</si>
  <si>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</si>
  <si>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</si>
  <si>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</si>
  <si>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</si>
  <si>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</si>
  <si>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</si>
  <si>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</si>
  <si>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</si>
  <si>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</si>
  <si>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</si>
  <si>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</si>
  <si>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</si>
  <si>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</si>
  <si>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</si>
  <si>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</si>
  <si>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</si>
  <si>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</si>
  <si>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</si>
  <si>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</si>
  <si>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</si>
  <si>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</si>
  <si>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</si>
  <si>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</si>
  <si>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</si>
  <si>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</si>
  <si>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</si>
  <si>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</si>
  <si>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</si>
  <si>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</si>
  <si>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</si>
  <si>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</si>
  <si>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</si>
  <si>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</si>
  <si>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</si>
  <si>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</si>
  <si>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</si>
  <si>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</si>
  <si>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</si>
  <si>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</si>
  <si>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</si>
  <si>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</si>
  <si>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</si>
  <si>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</si>
  <si>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</si>
  <si>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</si>
  <si>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</si>
  <si>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</si>
  <si>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</si>
  <si>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</si>
  <si>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</si>
  <si>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</si>
  <si>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</si>
  <si>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</si>
  <si>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</si>
  <si>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</si>
  <si>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</si>
  <si>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</si>
  <si>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</si>
  <si>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</si>
  <si>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</si>
  <si>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</si>
  <si>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</si>
  <si>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</si>
  <si>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</si>
  <si>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</si>
  <si>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</si>
  <si>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</si>
  <si>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</si>
  <si>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</si>
  <si>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</si>
  <si>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</si>
  <si>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</si>
  <si>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</si>
  <si>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</si>
  <si>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</si>
  <si>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</si>
  <si>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</si>
  <si>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</si>
  <si>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</si>
  <si>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</si>
  <si>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</si>
  <si>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</si>
  <si>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</si>
  <si>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</si>
  <si>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</si>
  <si>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</si>
  <si>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</si>
  <si>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</si>
  <si>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</si>
  <si>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</si>
  <si>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</si>
  <si>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</si>
  <si>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</si>
  <si>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</si>
  <si>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</si>
  <si>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</si>
  <si>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</si>
  <si>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</si>
  <si>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</si>
  <si>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</si>
  <si>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</si>
  <si>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</si>
  <si>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</si>
  <si>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</si>
  <si>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</si>
  <si>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</si>
  <si>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</si>
  <si>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</si>
  <si>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</si>
  <si>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</si>
  <si>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</si>
  <si>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</si>
  <si>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</si>
  <si>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</si>
  <si>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</si>
  <si>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</si>
  <si>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</si>
  <si>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</si>
  <si>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</si>
  <si>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</si>
  <si>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</si>
  <si>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</si>
  <si>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</si>
  <si>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</si>
  <si>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</si>
  <si>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</si>
  <si>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</si>
  <si>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</si>
  <si>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</si>
  <si>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</si>
  <si>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</si>
  <si>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</si>
  <si>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</si>
  <si>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</si>
  <si>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</si>
  <si>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</si>
  <si>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</si>
  <si>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</si>
  <si>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</si>
  <si>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</si>
  <si>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</si>
  <si>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</si>
  <si>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</si>
  <si>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</si>
  <si>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</si>
  <si>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</si>
  <si>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</si>
  <si>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</si>
  <si>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</si>
  <si>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</si>
  <si>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</si>
  <si>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</si>
  <si>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</si>
  <si>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</si>
  <si>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</si>
  <si>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</si>
  <si>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</si>
  <si>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</si>
  <si>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</si>
  <si>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</si>
  <si>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</si>
  <si>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</si>
  <si>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</si>
  <si>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</si>
  <si>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</si>
  <si>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</si>
  <si>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</si>
  <si>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</si>
  <si>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</si>
  <si>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</si>
  <si>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</si>
  <si>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</si>
  <si>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</si>
  <si>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</si>
  <si>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</si>
  <si>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</si>
  <si>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</si>
  <si>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</si>
  <si>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</si>
  <si>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</si>
  <si>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</si>
  <si>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</si>
  <si>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</si>
  <si>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</si>
  <si>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</si>
  <si>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</si>
  <si>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</si>
  <si>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</si>
  <si>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</si>
  <si>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</si>
  <si>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</si>
  <si>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</si>
  <si>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</si>
  <si>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</si>
  <si>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</si>
  <si>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</si>
  <si>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</si>
  <si>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</si>
  <si>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</si>
  <si>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</si>
  <si>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</si>
  <si>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</si>
  <si>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</si>
  <si>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</si>
  <si>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</si>
  <si>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</si>
  <si>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</si>
  <si>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</si>
  <si>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</si>
  <si>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</si>
  <si>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</si>
  <si>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</si>
  <si>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</si>
  <si>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</si>
  <si>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</si>
  <si>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</si>
  <si>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</si>
  <si>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</si>
  <si>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</si>
  <si>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</si>
  <si>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</si>
  <si>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</si>
  <si>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</si>
  <si>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</si>
  <si>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</si>
  <si>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</si>
  <si>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</si>
  <si>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</si>
  <si>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</si>
  <si>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</si>
  <si>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</si>
  <si>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</si>
  <si>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</si>
  <si>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</si>
  <si>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</si>
  <si>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</si>
  <si>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</si>
  <si>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</si>
  <si>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</si>
  <si>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</si>
  <si>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</si>
  <si>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</si>
  <si>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</si>
  <si>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</si>
  <si>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</si>
  <si>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</si>
  <si>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</si>
  <si>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</si>
  <si>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</si>
  <si>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</si>
  <si>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</si>
  <si>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</si>
  <si>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</si>
  <si>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</si>
  <si>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</si>
  <si>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</si>
  <si>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</si>
  <si>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</si>
  <si>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</si>
  <si>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</si>
  <si>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</si>
  <si>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</si>
  <si>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</si>
  <si>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</si>
  <si>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</si>
  <si>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</si>
  <si>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</si>
  <si>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</si>
  <si>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</si>
  <si>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</si>
  <si>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</si>
  <si>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</si>
  <si>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</si>
  <si>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</si>
  <si>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</si>
  <si>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</si>
  <si>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</si>
  <si>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</si>
  <si>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</si>
  <si>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</si>
  <si>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</si>
  <si>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</si>
  <si>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</si>
  <si>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</si>
  <si>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</si>
  <si>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</si>
  <si>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</si>
  <si>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</si>
  <si>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</si>
  <si>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</si>
  <si>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</si>
  <si>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</si>
  <si>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</si>
  <si>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</si>
  <si>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</si>
  <si>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</si>
  <si>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</si>
  <si>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</si>
  <si>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</si>
  <si>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</si>
  <si>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</si>
  <si>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</si>
  <si>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</si>
  <si>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</si>
  <si>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</si>
  <si>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</si>
  <si>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</si>
  <si>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</si>
  <si>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</si>
  <si>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</si>
  <si>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</si>
  <si>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</si>
  <si>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</si>
  <si>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</si>
  <si>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</si>
  <si>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</si>
  <si>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</si>
  <si>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</si>
  <si>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</si>
  <si>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</si>
  <si>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</si>
  <si>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</si>
  <si>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</si>
  <si>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</si>
  <si>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</si>
  <si>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</si>
  <si>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</si>
  <si>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</si>
  <si>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</si>
  <si>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</si>
  <si>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</si>
  <si>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</si>
  <si>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</si>
  <si>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</si>
  <si>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</si>
  <si>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</si>
  <si>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</si>
  <si>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</si>
  <si>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</si>
  <si>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</si>
  <si>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</si>
  <si>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</si>
  <si>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</si>
  <si>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</si>
  <si>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</si>
  <si>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</si>
  <si>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</si>
  <si>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</si>
  <si>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</si>
  <si>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</si>
  <si>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</si>
  <si>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</si>
  <si>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</si>
  <si>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</si>
  <si>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</si>
  <si>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</si>
  <si>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</si>
  <si>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</si>
  <si>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</si>
  <si>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</si>
  <si>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</si>
  <si>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</si>
  <si>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</si>
  <si>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</si>
  <si>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</si>
  <si>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</si>
  <si>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</si>
  <si>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</si>
  <si>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</si>
  <si>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</si>
  <si>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</si>
  <si>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</si>
  <si>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</si>
  <si>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</si>
  <si>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</si>
  <si>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</si>
  <si>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</si>
  <si>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</si>
  <si>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</si>
  <si>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</si>
  <si>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</si>
  <si>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</si>
  <si>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</si>
  <si>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</si>
  <si>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</si>
  <si>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</si>
  <si>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</si>
  <si>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</si>
  <si>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</si>
  <si>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</si>
  <si>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</si>
  <si>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</si>
  <si>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</si>
  <si>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</si>
  <si>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</si>
  <si>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</si>
  <si>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</si>
  <si>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</si>
  <si>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</si>
  <si>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</si>
  <si>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</si>
  <si>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</si>
  <si>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</si>
  <si>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</si>
  <si>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</si>
  <si>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</si>
  <si>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</si>
  <si>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</si>
  <si>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</si>
  <si>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</si>
  <si>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</si>
  <si>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</si>
  <si>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</si>
  <si>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</si>
  <si>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</si>
  <si>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</si>
  <si>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</si>
  <si>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</si>
  <si>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</si>
  <si>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</si>
  <si>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</si>
  <si>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</si>
  <si>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</si>
  <si>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</si>
  <si>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</si>
  <si>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</si>
  <si>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</si>
  <si>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</si>
  <si>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</si>
  <si>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</si>
  <si>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</si>
  <si>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</si>
  <si>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</si>
  <si>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</si>
  <si>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</si>
  <si>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</si>
  <si>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</si>
  <si>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</si>
  <si>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</si>
  <si>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</si>
  <si>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</si>
  <si>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</si>
  <si>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</si>
  <si>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</si>
  <si>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</si>
  <si>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</si>
  <si>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</si>
  <si>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</si>
  <si>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</si>
  <si>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</si>
  <si>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</si>
  <si>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</si>
  <si>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</si>
  <si>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</si>
  <si>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</si>
  <si>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</si>
  <si>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</si>
  <si>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</si>
  <si>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</si>
  <si>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</si>
  <si>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</si>
  <si>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</si>
  <si>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</si>
  <si>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</si>
  <si>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</si>
  <si>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</si>
  <si>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</si>
  <si>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</si>
  <si>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</si>
  <si>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</si>
  <si>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</si>
  <si>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</si>
  <si>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</si>
  <si>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</si>
  <si>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</si>
  <si>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</si>
  <si>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</si>
  <si>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</si>
  <si>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</si>
  <si>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</si>
  <si>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</si>
  <si>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</si>
  <si>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</si>
  <si>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</si>
  <si>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</si>
  <si>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</si>
  <si>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</si>
  <si>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</si>
  <si>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</si>
  <si>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</si>
  <si>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</si>
  <si>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</si>
  <si>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</si>
  <si>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</si>
  <si>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</si>
  <si>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</si>
  <si>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</si>
  <si>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</si>
  <si>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</si>
  <si>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</si>
  <si>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</si>
  <si>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</si>
  <si>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</si>
  <si>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</si>
  <si>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</si>
  <si>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</si>
  <si>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</si>
  <si>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</si>
  <si>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</si>
  <si>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</si>
  <si>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</si>
  <si>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</si>
  <si>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</si>
  <si>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</si>
  <si>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</si>
  <si>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</si>
  <si>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</si>
  <si>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</si>
  <si>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</si>
  <si>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</si>
  <si>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</si>
  <si>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</si>
  <si>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</si>
  <si>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</si>
  <si>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</si>
  <si>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</si>
  <si>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</si>
  <si>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</si>
  <si>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</si>
  <si>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</si>
  <si>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</si>
  <si>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</si>
  <si>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</si>
  <si>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</si>
  <si>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</si>
  <si>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</si>
  <si>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</si>
  <si>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</si>
  <si>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</si>
  <si>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</si>
  <si>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</si>
  <si>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</si>
  <si>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</si>
  <si>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</si>
  <si>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</si>
  <si>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</si>
  <si>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</si>
  <si>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</si>
  <si>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</si>
  <si>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</si>
  <si>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</si>
  <si>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</si>
  <si>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</si>
  <si>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</si>
  <si>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</si>
  <si>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</si>
  <si>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</si>
  <si>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</si>
  <si>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</si>
  <si>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</si>
  <si>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</si>
  <si>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</si>
  <si>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</si>
  <si>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</si>
  <si>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</si>
  <si>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</si>
  <si>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</si>
  <si>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</si>
  <si>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</si>
  <si>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</si>
  <si>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</si>
  <si>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</si>
  <si>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</si>
  <si>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</si>
  <si>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</si>
  <si>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</si>
  <si>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</si>
  <si>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</si>
  <si>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</si>
  <si>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</si>
  <si>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</si>
  <si>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</si>
  <si>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</si>
  <si>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</si>
  <si>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</si>
  <si>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</si>
  <si>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</si>
  <si>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</si>
  <si>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</si>
  <si>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</si>
  <si>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</si>
  <si>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</si>
  <si>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</si>
  <si>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</si>
  <si>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</si>
  <si>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</si>
  <si>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</si>
  <si>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</si>
  <si>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</si>
  <si>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</si>
  <si>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</si>
  <si>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</si>
  <si>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</si>
  <si>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</si>
  <si>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</si>
  <si>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</si>
  <si>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</si>
  <si>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</si>
  <si>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</si>
  <si>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</si>
  <si>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</si>
  <si>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</si>
  <si>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</si>
  <si>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</si>
  <si>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</si>
  <si>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</si>
  <si>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</si>
  <si>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</si>
  <si>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</si>
  <si>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</si>
  <si>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</si>
  <si>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</si>
  <si>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</si>
  <si>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</si>
  <si>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</si>
  <si>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</si>
  <si>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</si>
  <si>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</si>
  <si>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</si>
  <si>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</si>
  <si>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</si>
  <si>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</si>
  <si>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</si>
  <si>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</si>
  <si>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</si>
  <si>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</si>
  <si>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</si>
  <si>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</si>
  <si>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</si>
  <si>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</si>
  <si>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</si>
  <si>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</si>
  <si>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</si>
  <si>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</si>
  <si>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</si>
  <si>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</si>
  <si>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</si>
  <si>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</si>
  <si>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</si>
  <si>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</si>
  <si>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</si>
  <si>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</si>
  <si>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</si>
  <si>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</si>
  <si>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</si>
  <si>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</si>
  <si>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</si>
  <si>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</si>
  <si>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</si>
  <si>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</si>
  <si>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</si>
  <si>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</si>
  <si>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</si>
  <si>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</si>
  <si>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</si>
  <si>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</si>
  <si>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</si>
  <si>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</si>
  <si>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</si>
  <si>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</si>
  <si>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</si>
  <si>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</si>
  <si>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</si>
  <si>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</si>
  <si>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</si>
  <si>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</si>
  <si>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</si>
  <si>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</si>
  <si>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</si>
  <si>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</si>
  <si>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</si>
  <si>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</si>
  <si>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</si>
  <si>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</si>
  <si>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</si>
  <si>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</si>
  <si>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</si>
  <si>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</si>
  <si>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</si>
  <si>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</si>
  <si>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</si>
  <si>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</si>
  <si>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</si>
  <si>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</si>
  <si>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</si>
  <si>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</si>
  <si>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</si>
  <si>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</si>
  <si>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</si>
  <si>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</si>
  <si>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</si>
  <si>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</si>
  <si>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</si>
  <si>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</si>
  <si>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</si>
  <si>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</si>
  <si>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</si>
  <si>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</si>
  <si>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</si>
  <si>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</si>
  <si>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</si>
  <si>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</si>
  <si>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</si>
  <si>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</si>
  <si>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</si>
  <si>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</si>
  <si>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</si>
  <si>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</si>
  <si>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</si>
  <si>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</si>
  <si>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</si>
  <si>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</si>
  <si>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</si>
  <si>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</si>
  <si>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</si>
  <si>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</si>
  <si>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</si>
  <si>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</si>
  <si>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</si>
  <si>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</si>
  <si>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</si>
  <si>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</si>
  <si>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</si>
  <si>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</si>
  <si>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</si>
  <si>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</si>
  <si>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</si>
  <si>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</si>
  <si>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</si>
  <si>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</si>
  <si>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</si>
  <si>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</si>
  <si>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</si>
  <si>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</si>
  <si>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</si>
  <si>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</si>
  <si>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</si>
  <si>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</si>
  <si>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</si>
  <si>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</si>
  <si>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</si>
  <si>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</si>
  <si>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</si>
  <si>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</si>
  <si>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</si>
  <si>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</si>
  <si>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</si>
  <si>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</si>
  <si>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</si>
  <si>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</si>
  <si>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</si>
  <si>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</si>
  <si>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</si>
  <si>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</si>
  <si>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</si>
  <si>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</si>
  <si>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</si>
  <si>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</si>
  <si>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</si>
  <si>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</si>
  <si>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</si>
  <si>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</si>
  <si>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</si>
  <si>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</si>
  <si>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</si>
  <si>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</si>
  <si>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</si>
  <si>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</si>
  <si>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</si>
  <si>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</si>
  <si>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</si>
  <si>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</si>
  <si>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</si>
  <si>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</si>
  <si>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</si>
  <si>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</si>
  <si>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</si>
  <si>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</si>
  <si>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</si>
  <si>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</si>
  <si>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</si>
  <si>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</si>
  <si>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</si>
  <si>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</si>
  <si>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</si>
  <si>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</si>
  <si>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</si>
  <si>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</si>
  <si>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</si>
  <si>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</si>
  <si>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</si>
  <si>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</si>
  <si>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</si>
  <si>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</si>
  <si>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</si>
  <si>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</si>
  <si>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</si>
  <si>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</si>
  <si>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</si>
  <si>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</si>
  <si>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</si>
  <si>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</si>
  <si>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</si>
  <si>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</si>
  <si>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</si>
  <si>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</si>
  <si>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</si>
  <si>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</si>
  <si>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</si>
  <si>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</si>
  <si>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</si>
  <si>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</si>
  <si>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</si>
  <si>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</si>
  <si>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</si>
  <si>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</si>
  <si>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</si>
  <si>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</si>
  <si>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</si>
  <si>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</si>
  <si>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</si>
  <si>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</si>
  <si>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</si>
  <si>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</si>
  <si>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</si>
  <si>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</si>
  <si>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</si>
  <si>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</si>
  <si>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</si>
  <si>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</si>
  <si>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</si>
  <si>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</si>
  <si>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</si>
  <si>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</si>
  <si>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</si>
  <si>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</si>
  <si>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</si>
  <si>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</si>
  <si>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</si>
  <si>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</si>
  <si>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</si>
  <si>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</si>
  <si>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</si>
  <si>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</si>
  <si>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</si>
  <si>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</si>
  <si>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</si>
  <si>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</si>
  <si>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</si>
  <si>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</si>
  <si>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</si>
  <si>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</si>
  <si>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</si>
  <si>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</si>
  <si>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</si>
  <si>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</si>
  <si>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</si>
  <si>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</si>
  <si>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</si>
  <si>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</si>
  <si>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</si>
  <si>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</si>
  <si>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</si>
  <si>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</si>
  <si>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</si>
  <si>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</si>
  <si>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</si>
  <si>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</si>
  <si>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</si>
  <si>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</si>
  <si>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</si>
  <si>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</si>
  <si>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</si>
  <si>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</si>
  <si>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</si>
  <si>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</si>
  <si>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</si>
  <si>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</si>
  <si>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</si>
  <si>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</si>
  <si>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</si>
  <si>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</si>
  <si>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</si>
  <si>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</si>
  <si>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</si>
  <si>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</si>
  <si>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</si>
  <si>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</si>
  <si>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</si>
  <si>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</si>
  <si>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</si>
  <si>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</si>
  <si>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</si>
  <si>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</si>
  <si>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</si>
  <si>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</si>
  <si>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</si>
  <si>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</si>
  <si>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</si>
  <si>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</si>
  <si>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</si>
  <si>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</si>
  <si>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</si>
  <si>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</si>
  <si>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</si>
  <si>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</si>
  <si>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</si>
  <si>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</si>
  <si>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</si>
  <si>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</si>
  <si>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</si>
  <si>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</si>
  <si>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</si>
  <si>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</si>
  <si>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</si>
  <si>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</si>
  <si>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</si>
  <si>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</si>
  <si>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</si>
  <si>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</si>
  <si>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</si>
  <si>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</si>
  <si>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</si>
  <si>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</si>
  <si>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</si>
  <si>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</si>
  <si>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</si>
  <si>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</si>
  <si>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</si>
  <si>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</si>
  <si>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</si>
  <si>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</si>
  <si>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</si>
  <si>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</si>
  <si>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</si>
  <si>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</si>
  <si>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</si>
  <si>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</si>
  <si>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</si>
  <si>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</si>
  <si>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</si>
  <si>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</si>
  <si>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</si>
  <si>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</si>
  <si>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</si>
  <si>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</si>
  <si>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</si>
  <si>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</si>
  <si>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</si>
  <si>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</si>
  <si>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</si>
  <si>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</si>
  <si>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</si>
  <si>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</si>
  <si>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</si>
  <si>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</si>
  <si>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</si>
  <si>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</si>
  <si>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</si>
  <si>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</si>
  <si>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</si>
  <si>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</si>
  <si>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</si>
  <si>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</si>
  <si>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</si>
  <si>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</si>
  <si>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</si>
  <si>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</si>
  <si>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</si>
  <si>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</si>
  <si>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</si>
  <si>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</si>
  <si>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</si>
  <si>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</si>
  <si>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</si>
  <si>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</si>
  <si>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</si>
  <si>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</si>
  <si>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</si>
  <si>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</si>
  <si>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</si>
  <si>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</si>
  <si>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</si>
  <si>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</si>
  <si>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</si>
  <si>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</si>
  <si>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</si>
  <si>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</si>
  <si>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</si>
  <si>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</si>
  <si>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</si>
  <si>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</si>
  <si>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</si>
  <si>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</si>
  <si>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</si>
  <si>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</si>
  <si>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</si>
  <si>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</si>
  <si>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</si>
  <si>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</si>
  <si>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</si>
  <si>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</si>
  <si>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</si>
  <si>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</si>
  <si>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</si>
  <si>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</si>
  <si>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</si>
  <si>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</si>
  <si>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</si>
  <si>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</si>
  <si>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</si>
  <si>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</si>
  <si>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</si>
  <si>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</si>
  <si>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</si>
  <si>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</si>
  <si>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</si>
  <si>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</si>
  <si>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</si>
  <si>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</si>
  <si>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</si>
  <si>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</si>
  <si>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</si>
  <si>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</si>
  <si>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</si>
  <si>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</si>
  <si>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</si>
  <si>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</si>
  <si>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</si>
  <si>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</si>
  <si>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</si>
  <si>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</si>
  <si>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</si>
  <si>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</si>
  <si>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</si>
  <si>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</si>
  <si>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</si>
  <si>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</si>
  <si>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</si>
  <si>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</si>
  <si>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</si>
  <si>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</si>
  <si>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</si>
  <si>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</si>
  <si>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</si>
  <si>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</si>
  <si>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</si>
  <si>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</si>
  <si>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</si>
  <si>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</si>
  <si>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</si>
  <si>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</si>
  <si>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</si>
  <si>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</si>
  <si>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</si>
  <si>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</si>
  <si>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</si>
  <si>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</si>
  <si>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</si>
  <si>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</si>
  <si>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</si>
  <si>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</si>
  <si>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</si>
  <si>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</si>
  <si>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</si>
  <si>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</si>
  <si>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</si>
  <si>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</si>
  <si>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</si>
  <si>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</si>
  <si>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</si>
  <si>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</si>
  <si>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</si>
  <si>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</si>
  <si>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</si>
  <si>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</si>
  <si>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</si>
  <si>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</si>
  <si>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</si>
  <si>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</si>
  <si>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</si>
  <si>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</si>
  <si>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</si>
  <si>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</si>
  <si>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</si>
  <si>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</si>
  <si>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</si>
  <si>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</si>
  <si>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</si>
  <si>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</si>
  <si>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</si>
  <si>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</si>
  <si>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</si>
  <si>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</si>
  <si>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</si>
  <si>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</si>
  <si>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</si>
  <si>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</si>
  <si>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</si>
  <si>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</si>
  <si>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</si>
  <si>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</si>
  <si>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</si>
  <si>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</si>
  <si>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</si>
  <si>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</si>
  <si>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</si>
  <si>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</si>
  <si>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</si>
  <si>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</si>
  <si>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</si>
  <si>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</si>
  <si>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</si>
  <si>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</si>
  <si>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</si>
  <si>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</si>
  <si>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</si>
  <si>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</si>
  <si>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</si>
  <si>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</si>
  <si>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</si>
  <si>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</si>
  <si>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</si>
  <si>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</si>
  <si>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</si>
  <si>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</si>
  <si>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</si>
  <si>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</si>
  <si>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</si>
  <si>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</si>
  <si>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</si>
  <si>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</si>
  <si>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</si>
  <si>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</si>
  <si>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</si>
  <si>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</si>
  <si>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</si>
  <si>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</si>
  <si>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</si>
  <si>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</si>
  <si>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</si>
  <si>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</si>
  <si>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</si>
  <si>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</si>
  <si>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</si>
  <si>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</si>
  <si>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</si>
  <si>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</si>
  <si>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</si>
  <si>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</si>
  <si>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</si>
  <si>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</si>
  <si>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</si>
  <si>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</si>
  <si>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</si>
  <si>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</si>
  <si>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</si>
  <si>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</si>
  <si>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</si>
  <si>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</si>
  <si>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</si>
  <si>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</si>
  <si>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</si>
  <si>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</si>
  <si>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</si>
  <si>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</si>
  <si>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</si>
  <si>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</si>
  <si>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</si>
  <si>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</si>
  <si>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</si>
  <si>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</si>
  <si>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</si>
  <si>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</si>
  <si>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</si>
  <si>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</si>
  <si>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</si>
  <si>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</si>
  <si>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</si>
  <si>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</si>
  <si>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</si>
  <si>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</si>
  <si>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</si>
  <si>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</si>
  <si>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</si>
  <si>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</si>
  <si>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</si>
  <si>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</si>
  <si>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</si>
  <si>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</si>
  <si>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</si>
  <si>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</si>
  <si>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</si>
  <si>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</si>
  <si>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</si>
  <si>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</si>
  <si>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</si>
  <si>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</si>
  <si>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</si>
  <si>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</si>
  <si>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</si>
  <si>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</si>
  <si>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</si>
  <si>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</si>
  <si>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</si>
  <si>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</si>
  <si>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</si>
  <si>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</si>
  <si>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</si>
  <si>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</si>
  <si>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</si>
  <si>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</si>
  <si>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</si>
  <si>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</si>
  <si>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</si>
  <si>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</si>
  <si>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</si>
  <si>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</si>
  <si>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</si>
  <si>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</si>
  <si>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</si>
  <si>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</si>
  <si>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</si>
  <si>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</si>
  <si>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</si>
  <si>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</si>
  <si>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</si>
  <si>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</si>
  <si>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</si>
  <si>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</si>
  <si>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</si>
  <si>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</si>
  <si>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</si>
  <si>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</si>
  <si>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</si>
  <si>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</si>
  <si>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</si>
  <si>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</si>
  <si>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</si>
  <si>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</si>
  <si>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</si>
  <si>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</si>
  <si>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</si>
  <si>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</si>
  <si>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</si>
  <si>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</si>
  <si>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</si>
  <si>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</si>
  <si>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</si>
  <si>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</si>
  <si>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</si>
  <si>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</si>
  <si>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</si>
  <si>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</si>
  <si>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</si>
  <si>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</si>
  <si>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</si>
  <si>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</si>
  <si>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</si>
  <si>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</si>
  <si>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</si>
  <si>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</si>
  <si>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</si>
  <si>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</si>
  <si>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</si>
  <si>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</si>
  <si>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</si>
  <si>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</si>
  <si>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</si>
  <si>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</si>
  <si>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</si>
  <si>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</si>
  <si>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</si>
  <si>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</si>
  <si>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</si>
  <si>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</si>
  <si>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</si>
  <si>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</si>
  <si>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</si>
  <si>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</si>
  <si>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</si>
  <si>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</si>
  <si>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</si>
  <si>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</si>
  <si>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</si>
  <si>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</si>
  <si>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</si>
  <si>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</si>
  <si>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</si>
  <si>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</si>
  <si>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</si>
  <si>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</si>
  <si>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</si>
  <si>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</si>
  <si>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</si>
  <si>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</si>
  <si>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</si>
  <si>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</si>
  <si>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</si>
  <si>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</si>
  <si>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</si>
  <si>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</si>
  <si>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</si>
  <si>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</si>
  <si>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</si>
  <si>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</si>
  <si>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</si>
  <si>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</si>
  <si>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</si>
  <si>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</si>
  <si>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</si>
  <si>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</si>
  <si>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</si>
  <si>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</si>
  <si>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</si>
  <si>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</si>
  <si>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</si>
  <si>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</si>
  <si>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</si>
  <si>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</si>
  <si>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</si>
  <si>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</si>
  <si>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</si>
  <si>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</si>
  <si>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</si>
  <si>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</si>
  <si>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</si>
  <si>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</si>
  <si>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</si>
  <si>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</si>
  <si>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</si>
  <si>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</si>
  <si>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</si>
  <si>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</si>
  <si>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</si>
  <si>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</si>
  <si>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</si>
  <si>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</si>
  <si>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</si>
  <si>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</si>
  <si>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</si>
  <si>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</si>
  <si>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</si>
  <si>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</si>
  <si>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</si>
  <si>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</si>
  <si>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</si>
  <si>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</si>
  <si>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</si>
  <si>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</si>
  <si>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</si>
  <si>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</si>
  <si>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</si>
  <si>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</si>
  <si>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</si>
  <si>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</si>
  <si>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</si>
  <si>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</si>
  <si>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</si>
  <si>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</si>
  <si>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</si>
  <si>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</si>
  <si>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</si>
  <si>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</si>
  <si>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</si>
  <si>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</si>
  <si>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</si>
  <si>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</si>
  <si>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</si>
  <si>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</si>
  <si>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</si>
  <si>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</si>
  <si>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</si>
  <si>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</si>
  <si>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</si>
  <si>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</si>
  <si>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</si>
  <si>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</si>
  <si>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</si>
  <si>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</si>
  <si>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</si>
  <si>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</si>
  <si>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</si>
  <si>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</si>
  <si>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</si>
  <si>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</si>
  <si>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</si>
  <si>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</si>
  <si>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</si>
  <si>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</si>
  <si>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</si>
  <si>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</si>
  <si>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</si>
  <si>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</si>
  <si>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</si>
  <si>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</si>
  <si>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</si>
  <si>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</si>
  <si>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</si>
  <si>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</si>
  <si>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</si>
  <si>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</si>
  <si>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</si>
  <si>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</si>
  <si>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</si>
  <si>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</si>
  <si>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</si>
  <si>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</si>
  <si>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</si>
  <si>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</si>
  <si>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</si>
  <si>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</si>
  <si>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</si>
  <si>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</si>
  <si>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</si>
  <si>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</si>
  <si>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</si>
  <si>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</si>
  <si>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</si>
  <si>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</si>
  <si>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</si>
  <si>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</si>
  <si>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</si>
  <si>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</si>
  <si>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</si>
  <si>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</si>
  <si>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</si>
  <si>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</si>
  <si>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</si>
  <si>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</si>
  <si>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</si>
  <si>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</si>
  <si>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</si>
  <si>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</si>
  <si>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</si>
  <si>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</si>
  <si>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</si>
  <si>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</si>
  <si>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</si>
  <si>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</si>
  <si>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</si>
  <si>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</si>
  <si>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</si>
  <si>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</si>
  <si>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</si>
  <si>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</si>
  <si>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</si>
  <si>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</si>
  <si>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</si>
  <si>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</si>
  <si>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</si>
  <si>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</si>
  <si>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</si>
  <si>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</si>
  <si>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</si>
  <si>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</si>
  <si>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</si>
  <si>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</si>
  <si>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</si>
  <si>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</si>
  <si>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</si>
  <si>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</si>
  <si>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</si>
  <si>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</si>
  <si>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</si>
  <si>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</si>
  <si>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</si>
  <si>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</si>
  <si>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</si>
  <si>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</si>
  <si>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</si>
  <si>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</si>
  <si>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</si>
  <si>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</si>
  <si>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</si>
  <si>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</si>
  <si>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</si>
  <si>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</si>
  <si>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</si>
  <si>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</si>
  <si>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</si>
  <si>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</si>
  <si>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</si>
  <si>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</si>
  <si>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</si>
  <si>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</si>
  <si>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</si>
  <si>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</si>
  <si>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</si>
  <si>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</si>
  <si>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</si>
  <si>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</si>
  <si>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</si>
  <si>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</si>
  <si>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</si>
  <si>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</si>
  <si>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</si>
  <si>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</si>
  <si>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</si>
  <si>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</si>
  <si>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</si>
  <si>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</si>
  <si>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</si>
  <si>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</si>
  <si>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</si>
  <si>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</si>
  <si>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</si>
  <si>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</si>
  <si>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</si>
  <si>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</si>
  <si>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</si>
  <si>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</si>
  <si>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</si>
  <si>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</si>
  <si>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</si>
  <si>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</si>
  <si>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</si>
  <si>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</si>
  <si>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</si>
  <si>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</si>
  <si>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</si>
  <si>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</si>
  <si>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</si>
  <si>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</si>
  <si>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</si>
  <si>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</si>
  <si>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</si>
  <si>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</si>
  <si>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</si>
  <si>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</si>
  <si>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</si>
  <si>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</si>
  <si>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</si>
  <si>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</si>
  <si>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</si>
  <si>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</si>
  <si>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</si>
  <si>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</si>
  <si>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</si>
  <si>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</si>
  <si>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</si>
  <si>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</si>
  <si>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</si>
  <si>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</si>
  <si>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</si>
  <si>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</si>
  <si>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</si>
  <si>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</si>
  <si>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</si>
  <si>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</si>
  <si>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</si>
  <si>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</si>
  <si>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</si>
  <si>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</si>
  <si>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</si>
  <si>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</si>
  <si>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</si>
  <si>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</si>
  <si>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</si>
  <si>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</si>
  <si>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</si>
  <si>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</si>
  <si>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</si>
  <si>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</si>
  <si>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</si>
  <si>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</si>
  <si>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</si>
  <si>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</si>
  <si>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</si>
  <si>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</si>
  <si>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</si>
  <si>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</si>
  <si>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</si>
  <si>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</si>
  <si>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</si>
  <si>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</si>
  <si>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</si>
  <si>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</si>
  <si>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</si>
  <si>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</si>
  <si>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</si>
  <si>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</si>
  <si>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</si>
  <si>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</si>
  <si>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</si>
  <si>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</si>
  <si>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</si>
  <si>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</si>
  <si>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</si>
  <si>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</si>
  <si>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</si>
  <si>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</si>
  <si>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</si>
  <si>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</si>
  <si>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</si>
  <si>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</si>
  <si>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</si>
  <si>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</si>
  <si>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</si>
  <si>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</si>
  <si>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</si>
  <si>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</si>
  <si>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</si>
  <si>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</si>
  <si>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</si>
  <si>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</si>
  <si>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</si>
  <si>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</si>
  <si>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</si>
  <si>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</si>
  <si>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</si>
  <si>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</si>
  <si>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</si>
  <si>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</si>
  <si>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</si>
  <si>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</si>
  <si>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</si>
  <si>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</si>
  <si>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</si>
  <si>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</si>
  <si>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</si>
  <si>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</si>
  <si>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</si>
  <si>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</si>
  <si>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</si>
  <si>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</si>
  <si>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</si>
  <si>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</si>
  <si>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</si>
  <si>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</si>
  <si>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</si>
  <si>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</si>
  <si>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</si>
  <si>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</si>
  <si>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</si>
  <si>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</si>
  <si>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</si>
  <si>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</si>
  <si>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</si>
  <si>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</si>
  <si>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</si>
  <si>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</si>
  <si>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</si>
  <si>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</si>
  <si>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</si>
  <si>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</si>
  <si>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</si>
  <si>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</si>
  <si>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</si>
  <si>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</si>
  <si>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</si>
  <si>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</si>
  <si>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</si>
  <si>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</si>
  <si>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</si>
  <si>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</si>
  <si>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</si>
  <si>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</si>
  <si>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</si>
  <si>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</si>
  <si>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</si>
  <si>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</si>
  <si>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</si>
  <si>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</si>
  <si>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</si>
  <si>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</si>
  <si>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</si>
  <si>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</si>
  <si>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</si>
  <si>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</si>
  <si>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</si>
  <si>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</si>
  <si>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</si>
  <si>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</si>
  <si>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</si>
  <si>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</si>
  <si>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</si>
  <si>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</si>
  <si>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</si>
  <si>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</si>
  <si>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</si>
  <si>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</si>
  <si>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</si>
  <si>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</si>
  <si>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</si>
  <si>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</si>
  <si>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</si>
  <si>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</si>
  <si>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</si>
  <si>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</si>
  <si>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</si>
  <si>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</si>
  <si>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</si>
  <si>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</si>
  <si>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</si>
  <si>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</si>
  <si>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</si>
  <si>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</si>
  <si>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</si>
  <si>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</si>
  <si>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</si>
  <si>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</si>
  <si>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</si>
  <si>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</si>
  <si>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</si>
  <si>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</si>
  <si>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</si>
  <si>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</si>
  <si>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</si>
  <si>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</si>
  <si>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</si>
  <si>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</si>
  <si>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</si>
  <si>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</si>
  <si>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</si>
  <si>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</si>
  <si>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</si>
  <si>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</si>
  <si>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</si>
  <si>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</si>
  <si>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</si>
  <si>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</si>
  <si>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</si>
  <si>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</si>
  <si>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</si>
  <si>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</si>
  <si>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</si>
  <si>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</si>
  <si>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</si>
  <si>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</si>
  <si>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</si>
  <si>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</si>
  <si>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</si>
  <si>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</si>
  <si>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</si>
  <si>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</si>
  <si>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</si>
  <si>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</si>
  <si>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</si>
  <si>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</si>
  <si>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</si>
  <si>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</si>
  <si>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</si>
  <si>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</si>
  <si>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</si>
  <si>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</si>
  <si>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</si>
  <si>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</si>
  <si>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</si>
  <si>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</si>
  <si>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</si>
  <si>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</si>
  <si>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</si>
  <si>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</si>
  <si>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</si>
  <si>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</si>
  <si>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</si>
  <si>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</si>
  <si>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</si>
  <si>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</si>
  <si>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</si>
  <si>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</si>
  <si>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</si>
  <si>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</si>
  <si>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</si>
  <si>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</si>
  <si>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</si>
  <si>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</si>
  <si>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</si>
  <si>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</si>
  <si>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</si>
  <si>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</si>
  <si>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</si>
  <si>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</si>
  <si>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</si>
  <si>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</si>
  <si>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</si>
  <si>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</si>
  <si>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</si>
  <si>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</si>
  <si>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</si>
  <si>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</si>
  <si>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</si>
  <si>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</si>
  <si>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</si>
  <si>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</si>
  <si>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</si>
  <si>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</si>
  <si>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</si>
  <si>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</si>
  <si>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</si>
  <si>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</si>
  <si>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</si>
  <si>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</si>
  <si>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</si>
  <si>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</si>
  <si>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</si>
  <si>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</si>
  <si>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</si>
  <si>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</si>
  <si>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</si>
  <si>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</si>
  <si>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</si>
  <si>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</si>
  <si>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</si>
  <si>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</si>
  <si>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</si>
  <si>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</si>
  <si>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</si>
  <si>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</si>
  <si>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</si>
  <si>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</si>
  <si>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</si>
  <si>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</si>
  <si>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</si>
  <si>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</si>
  <si>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</si>
  <si>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</si>
  <si>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</si>
  <si>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</si>
  <si>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</si>
  <si>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</si>
  <si>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</si>
  <si>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</si>
  <si>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</si>
  <si>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</si>
  <si>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</si>
  <si>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</si>
  <si>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</si>
  <si>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</si>
  <si>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</si>
  <si>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</si>
  <si>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</si>
  <si>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</si>
  <si>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</si>
  <si>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</si>
  <si>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</si>
  <si>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</si>
  <si>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</si>
  <si>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</si>
  <si>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</si>
  <si>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</si>
  <si>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</si>
  <si>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</si>
  <si>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</si>
  <si>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</si>
  <si>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</si>
  <si>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</si>
  <si>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</si>
  <si>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</si>
  <si>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</si>
  <si>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</si>
  <si>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</si>
  <si>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</si>
  <si>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</si>
  <si>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</si>
  <si>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</si>
  <si>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</si>
  <si>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</si>
  <si>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</si>
  <si>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</si>
  <si>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</si>
  <si>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</si>
  <si>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</si>
  <si>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</si>
  <si>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</si>
  <si>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</si>
  <si>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</si>
  <si>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</si>
  <si>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</si>
  <si>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</si>
  <si>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</si>
  <si>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</si>
  <si>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</si>
  <si>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</si>
  <si>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</si>
  <si>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</si>
  <si>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</si>
  <si>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</si>
  <si>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</si>
  <si>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</si>
  <si>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</si>
  <si>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</si>
  <si>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</si>
  <si>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</si>
  <si>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</si>
  <si>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</si>
  <si>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</si>
  <si>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</si>
  <si>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</si>
  <si>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</si>
  <si>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</si>
  <si>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</si>
  <si>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</si>
  <si>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</si>
  <si>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</si>
  <si>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</si>
  <si>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</si>
  <si>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</si>
  <si>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</si>
  <si>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</si>
  <si>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</si>
  <si>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</si>
  <si>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</si>
  <si>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</si>
  <si>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</si>
  <si>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</si>
  <si>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</si>
  <si>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</si>
  <si>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</si>
  <si>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</si>
  <si>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</si>
  <si>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</si>
  <si>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</si>
  <si>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</si>
  <si>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</si>
  <si>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</si>
  <si>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</si>
  <si>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</si>
  <si>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</si>
  <si>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</si>
  <si>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</si>
  <si>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</si>
  <si>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</si>
  <si>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</si>
  <si>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</si>
  <si>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</si>
  <si>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</si>
  <si>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</si>
  <si>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</si>
  <si>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</si>
  <si>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</si>
  <si>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</si>
  <si>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</si>
  <si>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</si>
  <si>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</si>
  <si>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</si>
  <si>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</si>
  <si>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</si>
  <si>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</si>
  <si>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</si>
  <si>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</si>
  <si>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</si>
  <si>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</si>
  <si>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</si>
  <si>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</si>
  <si>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</si>
  <si>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</si>
  <si>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</si>
  <si>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</si>
  <si>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</si>
  <si>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</si>
  <si>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</si>
  <si>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</si>
  <si>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</si>
  <si>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</si>
  <si>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</si>
  <si>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</si>
  <si>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</si>
  <si>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</si>
  <si>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</si>
  <si>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</si>
  <si>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</si>
  <si>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</si>
  <si>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</si>
  <si>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</si>
  <si>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</si>
  <si>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</si>
  <si>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</si>
  <si>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</si>
  <si>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</si>
  <si>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</si>
  <si>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</si>
  <si>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</si>
  <si>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</si>
  <si>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</si>
  <si>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</si>
  <si>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</si>
  <si>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</si>
  <si>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</si>
  <si>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</si>
  <si>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</si>
  <si>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</si>
  <si>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</si>
  <si>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</si>
  <si>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</si>
  <si>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</si>
  <si>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</si>
  <si>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</si>
  <si>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</si>
  <si>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</si>
  <si>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</si>
  <si>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</si>
  <si>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</si>
  <si>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</si>
  <si>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</si>
  <si>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</si>
  <si>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</si>
  <si>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</si>
  <si>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</si>
  <si>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</si>
  <si>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</si>
  <si>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</si>
  <si>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</si>
  <si>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</si>
  <si>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</si>
  <si>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</si>
  <si>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</si>
  <si>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</si>
  <si>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</si>
  <si>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</si>
  <si>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</si>
  <si>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</si>
  <si>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</si>
  <si>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</si>
  <si>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</si>
  <si>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</si>
  <si>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</si>
  <si>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</si>
  <si>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</si>
  <si>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</si>
  <si>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</si>
  <si>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</si>
  <si>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</si>
  <si>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</si>
  <si>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</si>
  <si>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</si>
  <si>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</si>
  <si>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</si>
  <si>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</si>
  <si>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</si>
  <si>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</si>
  <si>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</si>
  <si>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</si>
  <si>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</si>
  <si>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</si>
  <si>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</si>
  <si>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</si>
  <si>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</si>
  <si>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</si>
  <si>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</si>
  <si>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</si>
  <si>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</si>
  <si>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</si>
  <si>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</si>
  <si>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</si>
  <si>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</si>
  <si>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</si>
  <si>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</si>
  <si>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</si>
  <si>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</si>
  <si>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</si>
  <si>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</si>
  <si>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</si>
  <si>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</si>
  <si>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</si>
  <si>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</si>
  <si>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</si>
  <si>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</si>
  <si>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</si>
  <si>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</si>
  <si>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</si>
  <si>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</si>
  <si>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</si>
  <si>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</si>
  <si>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</si>
  <si>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</si>
  <si>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</si>
  <si>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</si>
  <si>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</si>
  <si>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</si>
  <si>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</si>
  <si>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</si>
  <si>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</si>
  <si>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</si>
  <si>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</si>
  <si>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</si>
  <si>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</si>
  <si>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</si>
  <si>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</si>
  <si>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</si>
  <si>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</si>
  <si>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</si>
  <si>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</si>
  <si>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</si>
  <si>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</si>
  <si>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</si>
  <si>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</si>
  <si>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</si>
  <si>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</si>
  <si>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</si>
  <si>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</si>
  <si>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</si>
  <si>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</si>
  <si>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</si>
  <si>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</si>
  <si>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</si>
  <si>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</si>
  <si>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</si>
  <si>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</si>
  <si>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</si>
  <si>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</si>
  <si>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</si>
  <si>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</si>
  <si>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</si>
  <si>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</si>
  <si>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</si>
  <si>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</si>
  <si>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</si>
  <si>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</si>
  <si>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</si>
  <si>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</si>
  <si>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</si>
  <si>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</si>
  <si>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</si>
  <si>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</si>
  <si>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</si>
  <si>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</si>
  <si>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</si>
  <si>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</si>
  <si>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</si>
  <si>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</si>
  <si>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</si>
  <si>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</si>
  <si>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</si>
  <si>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</si>
  <si>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</si>
  <si>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</si>
  <si>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</si>
  <si>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</si>
  <si>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</si>
  <si>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</si>
  <si>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</si>
  <si>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</si>
  <si>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</si>
  <si>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</si>
  <si>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</si>
  <si>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</si>
  <si>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</si>
  <si>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</si>
  <si>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</si>
  <si>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</si>
  <si>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</si>
  <si>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</si>
  <si>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</si>
  <si>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</si>
  <si>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</si>
  <si>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</si>
  <si>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</si>
  <si>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</si>
  <si>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</si>
  <si>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</si>
  <si>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</si>
  <si>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</si>
  <si>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</si>
  <si>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</si>
  <si>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</si>
  <si>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</si>
  <si>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</si>
  <si>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</si>
  <si>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</si>
  <si>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</si>
  <si>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</si>
  <si>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</si>
  <si>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</si>
  <si>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</si>
  <si>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</si>
  <si>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</si>
  <si>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</si>
  <si>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</si>
  <si>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</si>
  <si>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</si>
  <si>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</si>
  <si>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</si>
  <si>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</si>
  <si>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</si>
  <si>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</si>
  <si>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</si>
  <si>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</si>
  <si>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</si>
  <si>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</si>
  <si>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</si>
  <si>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</si>
  <si>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</si>
  <si>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</si>
  <si>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</si>
  <si>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</si>
  <si>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</si>
  <si>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</si>
  <si>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</si>
  <si>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</si>
  <si>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</si>
  <si>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</si>
  <si>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</si>
  <si>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</si>
  <si>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</si>
  <si>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</si>
  <si>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</si>
  <si>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</si>
  <si>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</si>
  <si>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</si>
  <si>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</si>
  <si>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</si>
  <si>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</si>
  <si>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</si>
  <si>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</si>
  <si>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</si>
  <si>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</si>
  <si>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</si>
  <si>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</si>
  <si>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</si>
  <si>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</si>
  <si>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</si>
  <si>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</si>
  <si>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</si>
  <si>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</si>
  <si>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</si>
  <si>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</si>
  <si>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</si>
  <si>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</si>
  <si>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</si>
  <si>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</si>
  <si>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</si>
  <si>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</si>
  <si>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</si>
  <si>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</si>
  <si>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</si>
  <si>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</si>
  <si>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</si>
  <si>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</si>
  <si>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</si>
  <si>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</si>
  <si>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</si>
  <si>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</si>
  <si>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</si>
  <si>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</si>
  <si>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</si>
  <si>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</si>
  <si>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</si>
  <si>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</si>
  <si>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</si>
  <si>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</si>
  <si>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</si>
  <si>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</si>
  <si>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</si>
  <si>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</si>
  <si>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</si>
  <si>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</si>
  <si>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</si>
  <si>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</si>
  <si>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</si>
  <si>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</si>
  <si>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</si>
  <si>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</si>
  <si>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</si>
  <si>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</si>
  <si>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</si>
  <si>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</si>
  <si>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</si>
  <si>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</si>
  <si>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</si>
  <si>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</si>
  <si>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</si>
  <si>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</si>
  <si>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</si>
  <si>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</si>
  <si>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</si>
  <si>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</si>
  <si>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</si>
  <si>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</si>
  <si>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</si>
  <si>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</si>
  <si>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</si>
  <si>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</si>
  <si>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</si>
  <si>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</si>
  <si>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</si>
  <si>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</si>
  <si>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</si>
  <si>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</si>
  <si>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</si>
  <si>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</si>
  <si>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</si>
  <si>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</si>
  <si>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</si>
  <si>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</si>
  <si>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</si>
  <si>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</si>
  <si>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</si>
  <si>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</si>
  <si>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</si>
  <si>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</si>
  <si>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</si>
  <si>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</si>
  <si>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</si>
  <si>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</si>
  <si>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</si>
  <si>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</si>
  <si>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</si>
  <si>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</si>
  <si>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</si>
  <si>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</si>
  <si>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</si>
  <si>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</si>
  <si>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</si>
  <si>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</si>
  <si>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</si>
  <si>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</si>
  <si>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</si>
  <si>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</si>
  <si>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</si>
  <si>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</si>
  <si>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</si>
  <si>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</si>
  <si>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</si>
  <si>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</si>
  <si>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</si>
  <si>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</si>
  <si>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</si>
  <si>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</si>
  <si>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</si>
  <si>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</si>
  <si>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</si>
  <si>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</si>
  <si>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</si>
  <si>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</si>
  <si>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</si>
  <si>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</si>
  <si>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</si>
  <si>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</si>
  <si>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</si>
  <si>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</si>
  <si>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</si>
  <si>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</si>
  <si>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</si>
  <si>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</si>
  <si>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</si>
  <si>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</si>
  <si>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</si>
  <si>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</si>
  <si>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</si>
  <si>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</si>
  <si>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</si>
  <si>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</si>
  <si>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</si>
  <si>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</si>
  <si>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</si>
  <si>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</si>
  <si>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</si>
  <si>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</si>
  <si>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</si>
  <si>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</si>
  <si>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</si>
  <si>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</si>
  <si>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</si>
  <si>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</si>
  <si>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</si>
  <si>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</si>
  <si>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</si>
  <si>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</si>
  <si>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</si>
  <si>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</si>
  <si>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</si>
  <si>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</si>
  <si>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</si>
  <si>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</si>
  <si>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</si>
  <si>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</si>
  <si>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</si>
  <si>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</si>
  <si>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</si>
  <si>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</si>
  <si>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</si>
  <si>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</si>
  <si>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</si>
  <si>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</si>
  <si>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</si>
  <si>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</si>
  <si>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</si>
  <si>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</si>
  <si>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</si>
  <si>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</si>
  <si>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</si>
  <si>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</si>
  <si>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</si>
  <si>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</si>
  <si>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</si>
  <si>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</si>
  <si>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</si>
  <si>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</si>
  <si>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</si>
  <si>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</si>
  <si>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</si>
  <si>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</si>
  <si>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</si>
  <si>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</si>
  <si>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</si>
  <si>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</si>
  <si>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</si>
  <si>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</si>
  <si>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</si>
  <si>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</si>
  <si>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</si>
  <si>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</si>
  <si>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</si>
  <si>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</si>
  <si>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</si>
  <si>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</si>
  <si>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</si>
  <si>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</si>
  <si>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</si>
  <si>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</si>
  <si>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</si>
  <si>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</si>
  <si>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</si>
  <si>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</si>
  <si>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</si>
  <si>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</si>
  <si>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</si>
  <si>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</si>
  <si>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</si>
  <si>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</si>
  <si>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</si>
  <si>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</si>
  <si>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</si>
  <si>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</si>
  <si>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</si>
  <si>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</si>
  <si>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</si>
  <si>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</si>
  <si>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</si>
  <si>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</si>
  <si>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</si>
  <si>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</si>
  <si>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</si>
  <si>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</si>
  <si>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</si>
  <si>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</si>
  <si>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</si>
  <si>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</si>
  <si>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</si>
  <si>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</si>
  <si>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</si>
  <si>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</si>
  <si>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</si>
  <si>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</si>
  <si>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</si>
  <si>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</si>
  <si>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</si>
  <si>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</si>
  <si>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</si>
  <si>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</si>
  <si>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</si>
  <si>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</si>
  <si>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</si>
  <si>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</si>
  <si>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</si>
  <si>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</si>
  <si>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</si>
  <si>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</si>
  <si>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</si>
  <si>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</si>
  <si>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</si>
  <si>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</si>
  <si>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</si>
  <si>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</si>
  <si>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</si>
  <si>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</si>
  <si>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</si>
  <si>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</si>
  <si>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</si>
  <si>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</si>
  <si>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</si>
  <si>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</si>
  <si>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</si>
  <si>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</si>
  <si>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</si>
  <si>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</si>
  <si>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</si>
  <si>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</si>
  <si>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</si>
  <si>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</si>
  <si>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</si>
  <si>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</si>
  <si>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</si>
  <si>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</si>
  <si>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</si>
  <si>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</si>
  <si>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</si>
  <si>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</si>
  <si>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</si>
  <si>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</si>
  <si>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</si>
  <si>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</si>
  <si>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</si>
  <si>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</si>
  <si>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</si>
  <si>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</si>
  <si>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</si>
  <si>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</si>
  <si>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</si>
  <si>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</si>
  <si>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</si>
  <si>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</si>
  <si>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</si>
  <si>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</si>
  <si>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</si>
  <si>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</si>
  <si>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</si>
  <si>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</si>
  <si>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</si>
  <si>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</si>
  <si>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</si>
  <si>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</si>
  <si>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</si>
  <si>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</si>
  <si>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</si>
  <si>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</si>
  <si>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</si>
  <si>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</si>
  <si>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</si>
  <si>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</si>
  <si>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</si>
  <si>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</si>
  <si>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</si>
  <si>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</si>
  <si>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</si>
  <si>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</si>
  <si>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</si>
  <si>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</si>
  <si>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</si>
  <si>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</si>
  <si>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</si>
  <si>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</si>
  <si>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</si>
  <si>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</si>
  <si>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</si>
  <si>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</si>
  <si>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</si>
  <si>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</si>
  <si>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</si>
  <si>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</si>
  <si>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</si>
  <si>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</si>
  <si>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</si>
  <si>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</si>
  <si>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</si>
  <si>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</si>
  <si>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</si>
  <si>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</si>
  <si>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</si>
  <si>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</si>
  <si>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</si>
  <si>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</si>
  <si>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</si>
  <si>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</si>
  <si>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</si>
  <si>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</si>
  <si>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</si>
  <si>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</si>
  <si>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</si>
  <si>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</si>
  <si>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</si>
  <si>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</si>
  <si>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</si>
  <si>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</si>
  <si>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</si>
  <si>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</si>
  <si>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</si>
  <si>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</si>
  <si>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</si>
  <si>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</si>
  <si>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</si>
  <si>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</si>
  <si>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</si>
  <si>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</si>
  <si>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</si>
  <si>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</si>
  <si>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</si>
  <si>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</si>
  <si>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</si>
  <si>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</si>
  <si>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</si>
  <si>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</si>
  <si>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</si>
  <si>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</si>
  <si>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</si>
  <si>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</si>
  <si>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</si>
  <si>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</si>
  <si>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</si>
  <si>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</si>
  <si>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</si>
  <si>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</si>
  <si>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</si>
  <si>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</si>
  <si>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</si>
  <si>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</si>
  <si>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</si>
  <si>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</si>
  <si>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</si>
  <si>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</si>
  <si>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</si>
  <si>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</si>
  <si>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</si>
  <si>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</si>
  <si>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</si>
  <si>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</si>
  <si>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</si>
  <si>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</si>
  <si>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</si>
  <si>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</si>
  <si>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</si>
  <si>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</si>
  <si>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</si>
  <si>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</si>
  <si>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</si>
  <si>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</si>
  <si>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</si>
  <si>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</si>
  <si>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</si>
  <si>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</si>
  <si>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</si>
  <si>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</si>
  <si>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</si>
  <si>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</si>
  <si>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</si>
  <si>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</si>
  <si>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</si>
  <si>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</si>
  <si>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</si>
  <si>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</si>
  <si>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</si>
  <si>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</si>
  <si>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</si>
  <si>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</si>
  <si>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</si>
  <si>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</si>
  <si>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</si>
  <si>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</si>
  <si>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</si>
  <si>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</si>
  <si>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</si>
  <si>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</si>
  <si>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</si>
  <si>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</si>
  <si>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</si>
  <si>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</si>
  <si>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</si>
  <si>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</si>
  <si>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</si>
  <si>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</si>
  <si>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</si>
  <si>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</si>
  <si>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</si>
  <si>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</si>
  <si>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</si>
  <si>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</si>
  <si>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</si>
  <si>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</si>
  <si>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</si>
  <si>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</si>
  <si>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</si>
  <si>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</si>
  <si>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</si>
  <si>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</si>
  <si>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</si>
  <si>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</si>
  <si>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</si>
  <si>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</si>
  <si>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</si>
  <si>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</si>
  <si>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</si>
  <si>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</si>
  <si>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</si>
  <si>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</si>
  <si>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</si>
  <si>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</si>
  <si>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</si>
  <si>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</si>
  <si>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</si>
  <si>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</si>
  <si>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</si>
  <si>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</si>
  <si>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</si>
  <si>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</si>
  <si>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</si>
  <si>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</si>
  <si>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</si>
  <si>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</si>
  <si>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</si>
  <si>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</si>
  <si>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</si>
  <si>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</si>
  <si>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</si>
  <si>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</si>
  <si>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</si>
  <si>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</si>
  <si>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</si>
  <si>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</si>
  <si>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</si>
  <si>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</si>
  <si>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</si>
  <si>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</si>
  <si>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</si>
  <si>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</si>
  <si>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</si>
  <si>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</si>
  <si>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</si>
  <si>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</si>
  <si>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</si>
  <si>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</si>
  <si>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</si>
  <si>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</si>
  <si>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</si>
  <si>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</si>
  <si>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</si>
  <si>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</si>
  <si>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</si>
  <si>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</si>
  <si>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</si>
  <si>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</si>
  <si>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</si>
  <si>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</si>
  <si>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</si>
  <si>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</si>
  <si>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</si>
  <si>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</si>
  <si>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</si>
  <si>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</si>
  <si>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</si>
  <si>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</si>
  <si>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</si>
  <si>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</si>
  <si>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</si>
  <si>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</si>
  <si>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</si>
  <si>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</si>
  <si>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</si>
  <si>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</si>
  <si>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</si>
  <si>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</si>
  <si>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</si>
  <si>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</si>
  <si>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</si>
  <si>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</si>
  <si>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</si>
  <si>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</si>
  <si>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</si>
  <si>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</si>
  <si>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</si>
  <si>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</si>
  <si>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</si>
  <si>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</si>
  <si>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</si>
  <si>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</si>
  <si>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</si>
  <si>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</si>
  <si>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</si>
  <si>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</si>
  <si>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</si>
  <si>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</si>
  <si>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</si>
  <si>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</si>
  <si>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</si>
  <si>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</si>
  <si>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</si>
  <si>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</si>
  <si>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</si>
  <si>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</si>
  <si>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</si>
  <si>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</si>
  <si>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</si>
  <si>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</si>
  <si>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</si>
  <si>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</si>
  <si>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</si>
  <si>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</si>
  <si>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</si>
  <si>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</si>
  <si>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</si>
  <si>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</si>
  <si>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</si>
  <si>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</si>
  <si>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</si>
  <si>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</si>
  <si>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</si>
  <si>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</si>
  <si>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</si>
  <si>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</si>
  <si>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</si>
  <si>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</si>
  <si>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</si>
  <si>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</si>
  <si>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</si>
  <si>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</si>
  <si>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</si>
  <si>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</si>
  <si>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</si>
  <si>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</si>
  <si>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</si>
  <si>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</si>
  <si>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</si>
  <si>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</si>
  <si>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</si>
  <si>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</si>
  <si>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</si>
  <si>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</si>
  <si>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</si>
  <si>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</si>
  <si>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</si>
  <si>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</si>
  <si>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</si>
  <si>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</si>
  <si>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</si>
  <si>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</si>
  <si>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</si>
  <si>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</si>
  <si>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</si>
  <si>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</si>
  <si>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</si>
  <si>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</si>
  <si>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</si>
  <si>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</si>
  <si>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</si>
  <si>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</si>
  <si>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</si>
  <si>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</si>
  <si>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</si>
  <si>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</si>
  <si>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</si>
  <si>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</si>
  <si>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</si>
  <si>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</si>
  <si>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</si>
  <si>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</si>
  <si>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</si>
  <si>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</si>
  <si>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</si>
  <si>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</si>
  <si>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</si>
  <si>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</si>
  <si>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</si>
  <si>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</si>
  <si>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</si>
  <si>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</si>
  <si>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</si>
  <si>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</si>
  <si>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</si>
  <si>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</si>
  <si>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</si>
  <si>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</si>
  <si>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</si>
  <si>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</si>
  <si>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</si>
  <si>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</si>
  <si>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</si>
  <si>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</si>
  <si>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</si>
  <si>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</si>
  <si>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</si>
  <si>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</si>
  <si>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</si>
  <si>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</si>
  <si>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</si>
  <si>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</si>
  <si>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</si>
  <si>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</si>
  <si>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</si>
  <si>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</si>
  <si>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</si>
  <si>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</si>
  <si>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</si>
  <si>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</si>
  <si>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</si>
  <si>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</si>
  <si>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</si>
  <si>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</si>
  <si>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</si>
  <si>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</si>
  <si>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</si>
  <si>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</si>
  <si>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</si>
  <si>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</si>
  <si>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</si>
  <si>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</si>
  <si>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</si>
  <si>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</si>
  <si>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</si>
  <si>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</si>
  <si>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</si>
  <si>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</si>
  <si>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</si>
  <si>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</si>
  <si>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</si>
  <si>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</si>
  <si>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</si>
  <si>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</si>
  <si>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</si>
  <si>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</si>
  <si>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</si>
  <si>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</si>
  <si>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</si>
  <si>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</si>
  <si>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</si>
  <si>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</si>
  <si>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</si>
  <si>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</si>
  <si>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</si>
  <si>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</si>
  <si>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</si>
  <si>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</si>
  <si>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</si>
  <si>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</si>
  <si>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</si>
  <si>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</si>
  <si>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</si>
  <si>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</si>
  <si>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</si>
  <si>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</si>
  <si>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</si>
  <si>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</si>
  <si>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</si>
  <si>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</si>
  <si>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</si>
  <si>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</si>
  <si>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</si>
  <si>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</si>
  <si>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</si>
  <si>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</si>
  <si>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</si>
  <si>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</si>
  <si>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</si>
  <si>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</si>
  <si>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</si>
  <si>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</si>
  <si>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</si>
  <si>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</si>
  <si>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</si>
  <si>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</si>
  <si>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</si>
  <si>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</si>
  <si>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</si>
  <si>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</si>
  <si>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</si>
  <si>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</si>
  <si>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</si>
  <si>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</si>
  <si>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</si>
  <si>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</si>
  <si>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</si>
  <si>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</si>
  <si>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</si>
  <si>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</si>
  <si>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</si>
  <si>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</si>
  <si>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</si>
  <si>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</si>
  <si>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</si>
  <si>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</si>
  <si>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</si>
  <si>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</si>
  <si>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</si>
  <si>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</si>
  <si>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</si>
  <si>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</si>
  <si>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</si>
  <si>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</si>
  <si>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</si>
  <si>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</si>
  <si>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</si>
  <si>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</si>
  <si>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</si>
  <si>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</si>
  <si>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</si>
  <si>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</si>
  <si>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</si>
  <si>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</si>
  <si>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</si>
  <si>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</si>
  <si>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</si>
  <si>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</si>
  <si>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</si>
  <si>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</si>
  <si>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</si>
  <si>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</si>
  <si>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</si>
  <si>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</si>
  <si>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</si>
  <si>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</si>
  <si>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</si>
  <si>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</si>
  <si>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</si>
  <si>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</si>
  <si>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</si>
  <si>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</si>
  <si>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</si>
  <si>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</si>
  <si>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</si>
  <si>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</si>
  <si>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</si>
  <si>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</si>
  <si>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</si>
  <si>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</si>
  <si>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</si>
  <si>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</si>
  <si>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</si>
  <si>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</si>
  <si>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</si>
  <si>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</si>
  <si>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</si>
  <si>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</si>
  <si>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</si>
  <si>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</si>
  <si>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</si>
  <si>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</si>
  <si>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</si>
  <si>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</si>
  <si>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</si>
  <si>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</si>
  <si>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</si>
  <si>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</si>
  <si>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</si>
  <si>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</si>
  <si>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</si>
  <si>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</si>
  <si>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</si>
  <si>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</si>
  <si>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</si>
  <si>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</si>
  <si>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</si>
  <si>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</si>
  <si>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</si>
  <si>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</si>
  <si>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</si>
  <si>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</si>
  <si>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</si>
  <si>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</si>
  <si>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</si>
  <si>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</si>
  <si>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</si>
  <si>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</si>
  <si>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</si>
  <si>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</si>
  <si>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</si>
  <si>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</si>
  <si>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</si>
  <si>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</si>
  <si>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</si>
  <si>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</si>
  <si>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</si>
  <si>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</si>
  <si>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</si>
  <si>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</si>
  <si>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</si>
  <si>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</si>
  <si>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</si>
  <si>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</si>
  <si>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</si>
  <si>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</si>
  <si>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</si>
  <si>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</si>
  <si>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</si>
  <si>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</si>
  <si>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</si>
  <si>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</si>
  <si>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</si>
  <si>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</si>
  <si>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</si>
  <si>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</si>
  <si>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</si>
  <si>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</si>
  <si>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</si>
  <si>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</si>
  <si>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</si>
  <si>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</si>
  <si>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</si>
  <si>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</si>
  <si>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</si>
  <si>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</si>
  <si>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</si>
  <si>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</si>
  <si>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</si>
  <si>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</si>
  <si>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</si>
  <si>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</si>
  <si>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</si>
  <si>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</si>
  <si>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</si>
  <si>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</si>
  <si>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</si>
  <si>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</si>
  <si>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</si>
  <si>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</si>
  <si>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</si>
  <si>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</si>
  <si>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</si>
  <si>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</si>
  <si>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</si>
  <si>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</si>
  <si>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</si>
  <si>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</si>
  <si>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</si>
  <si>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</si>
  <si>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</si>
  <si>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</si>
  <si>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</si>
  <si>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</si>
  <si>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</si>
  <si>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</si>
  <si>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</si>
  <si>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</si>
  <si>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</si>
  <si>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</si>
  <si>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</si>
  <si>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</si>
  <si>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</si>
  <si>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</si>
  <si>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</si>
  <si>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</si>
  <si>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</si>
  <si>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</si>
  <si>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</si>
  <si>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</si>
  <si>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</si>
  <si>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</si>
  <si>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</si>
  <si>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</si>
  <si>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</si>
  <si>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</si>
  <si>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</si>
  <si>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</si>
  <si>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</si>
  <si>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</si>
  <si>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</si>
  <si>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</si>
  <si>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</si>
  <si>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</si>
  <si>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</si>
  <si>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</si>
  <si>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</si>
  <si>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</si>
  <si>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</si>
  <si>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</si>
  <si>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</si>
  <si>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</si>
  <si>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</si>
  <si>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</si>
  <si>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</si>
  <si>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</si>
  <si>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</si>
  <si>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</si>
  <si>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</si>
  <si>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</si>
  <si>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</si>
  <si>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</si>
  <si>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</si>
  <si>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</si>
  <si>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</si>
  <si>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</si>
  <si>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</si>
  <si>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</si>
  <si>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</si>
  <si>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</si>
  <si>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</si>
  <si>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</si>
  <si>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</si>
  <si>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</si>
  <si>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</si>
  <si>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</si>
  <si>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</si>
  <si>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</si>
  <si>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</si>
  <si>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</si>
  <si>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</si>
  <si>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</si>
  <si>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</si>
  <si>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</si>
  <si>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</si>
  <si>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</si>
  <si>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</si>
  <si>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</si>
  <si>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</si>
  <si>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</si>
  <si>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</si>
  <si>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</si>
  <si>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</si>
  <si>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</si>
  <si>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</si>
  <si>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</si>
  <si>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</si>
  <si>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</si>
  <si>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</si>
  <si>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</si>
  <si>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</si>
  <si>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</si>
  <si>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</si>
  <si>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</si>
  <si>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</si>
  <si>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</si>
  <si>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</si>
  <si>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</si>
  <si>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</si>
  <si>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</si>
  <si>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</si>
  <si>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</si>
  <si>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</si>
  <si>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</si>
  <si>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</si>
  <si>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</si>
  <si>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</si>
  <si>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</si>
  <si>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</si>
  <si>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</si>
  <si>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</si>
  <si>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</si>
  <si>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</si>
  <si>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</si>
  <si>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</si>
  <si>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</si>
  <si>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</si>
  <si>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</si>
  <si>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</si>
  <si>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</si>
  <si>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</si>
  <si>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</si>
  <si>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</si>
  <si>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</si>
  <si>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</si>
  <si>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</si>
  <si>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</si>
  <si>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</si>
  <si>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</si>
  <si>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</si>
  <si>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</si>
  <si>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</si>
  <si>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</si>
  <si>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</si>
  <si>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</si>
  <si>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</si>
  <si>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</si>
  <si>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</si>
  <si>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</si>
  <si>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</si>
  <si>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</si>
  <si>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</si>
  <si>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</si>
  <si>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</si>
  <si>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</si>
  <si>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</si>
  <si>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</si>
  <si>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</si>
  <si>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</si>
  <si>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</si>
  <si>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</si>
  <si>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</si>
  <si>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</si>
  <si>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</si>
  <si>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</si>
  <si>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</si>
  <si>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</si>
  <si>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</si>
  <si>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</si>
  <si>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</si>
  <si>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</si>
  <si>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</si>
  <si>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</si>
  <si>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</si>
  <si>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</si>
  <si>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</si>
  <si>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</si>
  <si>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</si>
  <si>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</si>
  <si>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</si>
  <si>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</si>
  <si>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</si>
  <si>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</si>
  <si>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</si>
  <si>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</si>
  <si>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</si>
  <si>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</si>
  <si>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</si>
  <si>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</si>
  <si>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</si>
  <si>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</si>
  <si>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</si>
  <si>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</si>
  <si>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</si>
  <si>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</si>
  <si>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</si>
  <si>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</si>
  <si>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</si>
  <si>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</si>
  <si>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</si>
  <si>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</si>
  <si>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</si>
  <si>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</si>
  <si>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</si>
  <si>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</si>
  <si>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</si>
  <si>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</si>
  <si>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</si>
  <si>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</si>
  <si>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</si>
  <si>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</si>
  <si>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</si>
  <si>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</si>
  <si>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</si>
  <si>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</si>
  <si>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</si>
  <si>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</si>
  <si>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</si>
  <si>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</si>
  <si>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</si>
  <si>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</si>
  <si>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</si>
  <si>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</si>
  <si>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</si>
  <si>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</si>
  <si>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</si>
  <si>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</si>
  <si>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</si>
  <si>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</si>
  <si>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</si>
  <si>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</si>
  <si>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</si>
  <si>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</si>
  <si>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</si>
  <si>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</si>
  <si>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</si>
  <si>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</si>
  <si>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</si>
  <si>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</si>
  <si>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</si>
  <si>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</si>
  <si>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</si>
  <si>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</si>
  <si>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</si>
  <si>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</si>
  <si>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</si>
  <si>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</si>
  <si>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</si>
  <si>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</si>
  <si>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</si>
  <si>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</si>
  <si>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</si>
  <si>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</si>
  <si>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</si>
  <si>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</si>
  <si>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</si>
  <si>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</si>
  <si>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</si>
  <si>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</si>
  <si>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</si>
  <si>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</si>
  <si>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</si>
  <si>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</si>
  <si>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</si>
  <si>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</si>
  <si>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</si>
  <si>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</si>
  <si>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</si>
  <si>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</si>
  <si>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</si>
  <si>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</si>
  <si>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</si>
  <si>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</si>
  <si>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</si>
  <si>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</si>
  <si>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</si>
  <si>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</si>
  <si>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</si>
  <si>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</si>
  <si>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</si>
  <si>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</si>
  <si>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</si>
  <si>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</si>
  <si>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</si>
  <si>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</si>
  <si>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</si>
  <si>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</si>
  <si>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</si>
  <si>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</si>
  <si>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</si>
  <si>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</si>
  <si>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</si>
  <si>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</si>
  <si>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</si>
  <si>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</si>
  <si>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</si>
  <si>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</si>
  <si>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</si>
  <si>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</si>
  <si>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</si>
  <si>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</si>
  <si>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</si>
  <si>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</si>
  <si>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</si>
  <si>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</si>
  <si>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</si>
  <si>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</si>
  <si>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</si>
  <si>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</si>
  <si>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</si>
  <si>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</si>
  <si>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</si>
  <si>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</si>
  <si>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</si>
  <si>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</si>
  <si>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</si>
  <si>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</si>
  <si>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</si>
  <si>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</si>
  <si>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</si>
  <si>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</si>
  <si>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</si>
  <si>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</si>
  <si>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</si>
  <si>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</si>
  <si>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</si>
  <si>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</si>
  <si>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</si>
  <si>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</si>
  <si>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</si>
  <si>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</si>
  <si>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</si>
  <si>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</si>
  <si>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</si>
  <si>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</si>
  <si>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</si>
  <si>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</si>
  <si>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</si>
  <si>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</si>
  <si>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</si>
  <si>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</si>
  <si>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</si>
  <si>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</si>
  <si>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</si>
  <si>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</si>
  <si>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</si>
  <si>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</si>
  <si>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</si>
  <si>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</si>
  <si>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</si>
  <si>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</si>
  <si>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</si>
  <si>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</si>
  <si>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</si>
  <si>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</si>
  <si>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</si>
  <si>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</si>
  <si>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</si>
  <si>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</si>
  <si>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</si>
  <si>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</si>
  <si>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</si>
  <si>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</si>
  <si>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</si>
  <si>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</si>
  <si>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</si>
  <si>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</si>
  <si>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</si>
  <si>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</si>
  <si>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</si>
  <si>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</si>
  <si>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</si>
  <si>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</si>
  <si>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</si>
  <si>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</si>
  <si>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</si>
  <si>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</si>
  <si>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</si>
  <si>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</si>
  <si>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</si>
  <si>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</si>
  <si>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</si>
  <si>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</si>
  <si>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</si>
  <si>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</si>
  <si>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</si>
  <si>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</si>
  <si>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</si>
  <si>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</si>
  <si>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</si>
  <si>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</si>
  <si>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</si>
  <si>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</si>
  <si>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</si>
  <si>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</si>
  <si>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</si>
  <si>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</si>
  <si>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</si>
  <si>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</si>
  <si>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</si>
  <si>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</si>
  <si>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</si>
  <si>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</si>
  <si>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</si>
  <si>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</si>
  <si>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</si>
  <si>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</si>
  <si>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</si>
  <si>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</si>
  <si>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</si>
  <si>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</si>
  <si>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</si>
  <si>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</si>
  <si>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</si>
  <si>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</si>
  <si>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</si>
  <si>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</si>
  <si>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</si>
  <si>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</si>
  <si>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</si>
  <si>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</si>
  <si>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</si>
  <si>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</si>
  <si>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</si>
  <si>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</si>
  <si>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</si>
  <si>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</si>
  <si>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</si>
  <si>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</si>
  <si>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</si>
  <si>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</si>
  <si>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</si>
  <si>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</si>
  <si>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</si>
  <si>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</si>
  <si>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</si>
  <si>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</si>
  <si>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</si>
  <si>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</si>
  <si>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</si>
  <si>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</si>
  <si>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</si>
  <si>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</si>
  <si>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</si>
  <si>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</si>
  <si>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</si>
  <si>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</si>
  <si>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</si>
  <si>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</si>
  <si>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</si>
  <si>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</si>
  <si>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</si>
  <si>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</si>
  <si>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</si>
  <si>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</si>
  <si>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</si>
  <si>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</si>
  <si>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</si>
  <si>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</si>
  <si>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</si>
  <si>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</si>
  <si>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</si>
  <si>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</si>
  <si>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</si>
  <si>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</si>
  <si>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</si>
  <si>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</si>
  <si>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</si>
  <si>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</si>
  <si>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</si>
  <si>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</si>
  <si>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</si>
  <si>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</si>
  <si>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</si>
  <si>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</si>
  <si>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</si>
  <si>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</si>
  <si>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</si>
  <si>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</si>
  <si>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</si>
  <si>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</si>
  <si>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</si>
  <si>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</si>
  <si>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</si>
  <si>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</si>
  <si>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</si>
  <si>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</si>
  <si>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</si>
  <si>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</si>
  <si>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</si>
  <si>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</si>
  <si>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</si>
  <si>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</si>
  <si>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</si>
  <si>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</si>
  <si>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</si>
  <si>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</si>
  <si>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</si>
  <si>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</si>
  <si>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</si>
  <si>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</si>
  <si>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</si>
  <si>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</si>
  <si>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</si>
  <si>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</si>
  <si>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</si>
  <si>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</si>
  <si>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</si>
  <si>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</si>
  <si>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</si>
  <si>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</si>
  <si>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</si>
  <si>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</si>
  <si>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</si>
  <si>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</si>
  <si>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</si>
  <si>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</si>
  <si>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</si>
  <si>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</si>
  <si>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</si>
  <si>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</si>
  <si>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</si>
  <si>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</si>
  <si>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</si>
  <si>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</si>
  <si>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</si>
  <si>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</si>
  <si>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</si>
  <si>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</si>
  <si>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</si>
  <si>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</si>
  <si>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</si>
  <si>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</si>
  <si>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</si>
  <si>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</si>
  <si>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</si>
  <si>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</si>
  <si>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</si>
  <si>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</si>
  <si>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</si>
  <si>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</si>
  <si>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</si>
  <si>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</si>
  <si>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</si>
  <si>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</si>
  <si>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</si>
  <si>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</si>
  <si>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</si>
  <si>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</si>
  <si>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</si>
  <si>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</si>
  <si>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</si>
  <si>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</si>
  <si>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</si>
  <si>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</si>
  <si>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</si>
  <si>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</si>
  <si>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</si>
  <si>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</si>
  <si>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</si>
  <si>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</si>
  <si>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</si>
  <si>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</si>
  <si>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</si>
  <si>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</si>
  <si>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</si>
  <si>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</si>
  <si>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</si>
  <si>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</si>
  <si>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</si>
  <si>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</si>
  <si>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</si>
  <si>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</si>
  <si>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</si>
  <si>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</si>
  <si>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</si>
  <si>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</si>
  <si>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</si>
  <si>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</si>
  <si>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</si>
  <si>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</si>
  <si>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</si>
  <si>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</si>
  <si>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</si>
  <si>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</si>
  <si>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</si>
  <si>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</si>
  <si>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</si>
  <si>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</si>
  <si>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</si>
  <si>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</si>
  <si>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</si>
  <si>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</si>
  <si>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</si>
  <si>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</si>
  <si>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</si>
  <si>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</si>
  <si>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</si>
  <si>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</si>
  <si>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</si>
  <si>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</si>
  <si>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</si>
  <si>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</si>
  <si>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</si>
  <si>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</si>
  <si>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</si>
  <si>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</si>
  <si>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</si>
  <si>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</si>
  <si>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</si>
  <si>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</si>
  <si>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</si>
  <si>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</si>
  <si>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</si>
  <si>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</si>
  <si>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</si>
  <si>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</si>
  <si>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</si>
  <si>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</si>
  <si>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</si>
  <si>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</si>
  <si>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</si>
  <si>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</si>
  <si>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</si>
  <si>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</si>
  <si>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</si>
  <si>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</si>
  <si>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</si>
  <si>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</si>
  <si>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</si>
  <si>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</si>
  <si>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</si>
  <si>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</si>
  <si>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</si>
  <si>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</si>
  <si>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</si>
  <si>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</si>
  <si>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</si>
  <si>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</si>
  <si>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</si>
  <si>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</si>
  <si>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</si>
  <si>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</si>
  <si>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</si>
  <si>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</si>
  <si>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</si>
  <si>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</si>
  <si>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</si>
  <si>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</si>
  <si>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</si>
  <si>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</si>
  <si>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</si>
  <si>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</si>
  <si>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</si>
  <si>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</si>
  <si>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</si>
  <si>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</si>
  <si>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</si>
  <si>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</si>
  <si>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</si>
  <si>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</si>
  <si>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</si>
  <si>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</si>
  <si>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</si>
  <si>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</si>
  <si>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</si>
  <si>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</si>
  <si>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</si>
  <si>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</si>
  <si>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</si>
  <si>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</si>
  <si>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</si>
  <si>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</si>
  <si>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</si>
  <si>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</si>
  <si>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</si>
  <si>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</si>
  <si>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</si>
  <si>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</si>
  <si>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</si>
  <si>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</si>
  <si>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</si>
  <si>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</si>
  <si>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</si>
  <si>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</si>
  <si>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</si>
  <si>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</si>
  <si>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</si>
  <si>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</si>
  <si>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</si>
  <si>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</si>
  <si>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</si>
  <si>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</si>
  <si>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</si>
  <si>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</si>
  <si>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</si>
  <si>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</si>
  <si>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</si>
  <si>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</si>
  <si>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</si>
  <si>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</si>
  <si>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</si>
  <si>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</si>
  <si>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</si>
  <si>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</si>
  <si>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</si>
  <si>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</si>
  <si>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</si>
  <si>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</si>
  <si>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</si>
  <si>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</si>
  <si>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</si>
  <si>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</si>
  <si>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</si>
  <si>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</si>
  <si>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</si>
  <si>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</si>
  <si>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</si>
  <si>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</si>
  <si>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</si>
  <si>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</si>
  <si>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</si>
  <si>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</si>
  <si>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</si>
  <si>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</si>
  <si>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</si>
  <si>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</si>
  <si>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</si>
  <si>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</si>
  <si>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</si>
  <si>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</si>
  <si>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</si>
  <si>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</si>
  <si>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</si>
  <si>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</si>
  <si>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</si>
  <si>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</si>
  <si>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</si>
  <si>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</si>
  <si>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</si>
  <si>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</si>
  <si>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</si>
  <si>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</si>
  <si>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</si>
  <si>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</si>
  <si>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</si>
  <si>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</si>
  <si>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</si>
  <si>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</si>
  <si>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</si>
  <si>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</si>
  <si>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</si>
  <si>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</si>
  <si>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</si>
  <si>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</si>
  <si>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</si>
  <si>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</si>
  <si>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</si>
  <si>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</si>
  <si>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</si>
  <si>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</si>
  <si>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</si>
  <si>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</si>
  <si>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</si>
  <si>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</si>
  <si>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</si>
  <si>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</si>
  <si>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</si>
  <si>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</si>
  <si>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</si>
  <si>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</si>
  <si>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</si>
  <si>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</si>
  <si>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</si>
  <si>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</si>
  <si>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</si>
  <si>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</si>
  <si>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</si>
  <si>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</si>
  <si>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</si>
  <si>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</si>
  <si>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</si>
  <si>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</si>
  <si>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</si>
  <si>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</si>
  <si>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</si>
  <si>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</si>
  <si>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</si>
  <si>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</si>
  <si>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</si>
  <si>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</si>
  <si>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</si>
  <si>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</si>
  <si>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</si>
  <si>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</si>
  <si>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</si>
  <si>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</si>
  <si>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</si>
  <si>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</si>
  <si>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</si>
  <si>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</si>
  <si>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</si>
  <si>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</si>
  <si>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</si>
  <si>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</si>
  <si>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</si>
  <si>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</si>
  <si>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</si>
  <si>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</si>
  <si>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</si>
  <si>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</si>
  <si>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</si>
  <si>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</si>
  <si>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</si>
  <si>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</si>
  <si>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</si>
  <si>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</si>
  <si>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</si>
  <si>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</si>
  <si>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</si>
  <si>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</si>
  <si>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</si>
  <si>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</si>
  <si>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</si>
  <si>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</si>
  <si>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</si>
  <si>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</si>
  <si>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</si>
  <si>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</si>
  <si>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</si>
  <si>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</si>
  <si>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</si>
  <si>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</si>
  <si>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</si>
  <si>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</si>
  <si>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</si>
  <si>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</si>
  <si>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</si>
  <si>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</si>
  <si>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</si>
  <si>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</si>
  <si>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</si>
  <si>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</si>
  <si>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</si>
  <si>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</si>
  <si>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</si>
  <si>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</si>
  <si>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</si>
  <si>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</si>
  <si>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</si>
  <si>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</si>
  <si>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</si>
  <si>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</si>
  <si>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</si>
  <si>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</si>
  <si>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</si>
  <si>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</si>
  <si>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</si>
  <si>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</si>
  <si>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</si>
  <si>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</si>
  <si>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</si>
  <si>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</si>
  <si>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</si>
  <si>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</si>
  <si>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</si>
  <si>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</si>
  <si>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</si>
  <si>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</si>
  <si>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</si>
  <si>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</si>
  <si>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</si>
  <si>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</si>
  <si>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</si>
  <si>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</si>
  <si>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</si>
  <si>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</si>
  <si>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</si>
  <si>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</si>
  <si>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</si>
  <si>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</si>
  <si>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</si>
  <si>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</si>
  <si>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</si>
  <si>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</si>
  <si>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</si>
  <si>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</si>
  <si>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</si>
  <si>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</si>
  <si>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</si>
  <si>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</si>
  <si>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</si>
  <si>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</si>
  <si>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</si>
  <si>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</si>
  <si>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</si>
  <si>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</si>
  <si>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</si>
  <si>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</si>
  <si>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</si>
  <si>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</si>
  <si>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</si>
  <si>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</si>
  <si>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</si>
  <si>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</si>
  <si>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</si>
  <si>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</si>
  <si>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</si>
  <si>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</si>
  <si>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</si>
  <si>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</si>
  <si>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</si>
  <si>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</si>
  <si>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</si>
  <si>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</si>
  <si>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</si>
  <si>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</si>
  <si>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</si>
  <si>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</si>
  <si>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</si>
  <si>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</si>
  <si>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</si>
  <si>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</si>
  <si>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</si>
  <si>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</si>
  <si>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</si>
  <si>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</si>
  <si>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</si>
  <si>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</si>
  <si>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</si>
  <si>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</si>
  <si>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</si>
  <si>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</si>
  <si>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</si>
  <si>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</si>
  <si>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</si>
  <si>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</si>
  <si>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</si>
  <si>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</si>
  <si>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</si>
  <si>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</si>
  <si>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</si>
  <si>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</si>
  <si>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</si>
  <si>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</si>
  <si>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</si>
  <si>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</si>
  <si>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</si>
  <si>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</si>
  <si>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</si>
  <si>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</si>
  <si>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</si>
  <si>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</si>
  <si>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</si>
  <si>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</si>
  <si>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</si>
  <si>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</si>
  <si>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</si>
  <si>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</si>
  <si>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</si>
  <si>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</si>
  <si>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</si>
  <si>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</si>
  <si>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</si>
  <si>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</si>
  <si>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</si>
  <si>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</si>
  <si>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</si>
  <si>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</si>
  <si>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</si>
  <si>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</si>
  <si>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</si>
  <si>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</si>
  <si>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</si>
  <si>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</si>
  <si>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</si>
  <si>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</si>
  <si>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</si>
  <si>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</si>
  <si>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</si>
  <si>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</si>
  <si>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</si>
  <si>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</si>
  <si>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</si>
  <si>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</si>
  <si>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</si>
  <si>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</si>
  <si>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</si>
  <si>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</si>
  <si>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</si>
  <si>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</si>
  <si>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</si>
  <si>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</si>
  <si>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</si>
  <si>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</si>
  <si>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</si>
  <si>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</si>
  <si>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</si>
  <si>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</si>
  <si>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</si>
  <si>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</si>
  <si>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</si>
  <si>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</si>
  <si>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</si>
  <si>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</si>
  <si>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</si>
  <si>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</si>
  <si>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</si>
  <si>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</si>
  <si>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</si>
  <si>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</si>
  <si>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</si>
  <si>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</si>
  <si>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</si>
  <si>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</si>
  <si>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</si>
  <si>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</si>
  <si>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</si>
  <si>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</si>
  <si>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</si>
  <si>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</si>
  <si>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</si>
  <si>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</si>
  <si>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</si>
  <si>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</si>
  <si>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</si>
  <si>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</si>
  <si>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</si>
  <si>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</si>
  <si>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</si>
  <si>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</si>
  <si>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</si>
  <si>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</si>
  <si>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</si>
  <si>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</si>
  <si>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</si>
  <si>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</si>
  <si>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</si>
  <si>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</si>
  <si>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</si>
  <si>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</si>
  <si>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</si>
  <si>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</si>
  <si>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</si>
  <si>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</si>
  <si>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</si>
  <si>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</si>
  <si>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</si>
  <si>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</si>
  <si>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</si>
  <si>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</si>
  <si>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</si>
  <si>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</si>
  <si>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</si>
  <si>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</si>
  <si>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</si>
  <si>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</si>
  <si>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</si>
  <si>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</si>
  <si>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</si>
  <si>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</si>
  <si>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</si>
  <si>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</si>
  <si>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</si>
  <si>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</si>
  <si>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</si>
  <si>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</si>
  <si>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</si>
  <si>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</si>
  <si>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</si>
  <si>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</si>
  <si>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</si>
  <si>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</si>
  <si>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</si>
  <si>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</si>
  <si>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</si>
  <si>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</si>
  <si>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</si>
  <si>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</si>
  <si>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</si>
  <si>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</si>
  <si>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</si>
  <si>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</si>
  <si>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</si>
  <si>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</si>
  <si>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</si>
  <si>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</si>
  <si>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</si>
  <si>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</si>
  <si>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</si>
  <si>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</si>
  <si>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</si>
  <si>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</si>
  <si>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</si>
  <si>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</si>
  <si>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</si>
  <si>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</si>
  <si>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</si>
  <si>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</si>
  <si>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</si>
  <si>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</si>
  <si>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</si>
  <si>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</si>
  <si>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</si>
  <si>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</si>
  <si>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</si>
  <si>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</si>
  <si>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</si>
  <si>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</si>
  <si>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</si>
  <si>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</si>
  <si>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</si>
  <si>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</si>
  <si>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</si>
  <si>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</si>
  <si>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</si>
  <si>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</si>
  <si>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</si>
  <si>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</si>
  <si>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</si>
  <si>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</si>
  <si>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</si>
  <si>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</si>
  <si>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</si>
  <si>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</si>
  <si>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</si>
  <si>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</si>
  <si>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</si>
  <si>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</si>
  <si>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</si>
  <si>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</si>
  <si>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</si>
  <si>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</si>
  <si>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</si>
  <si>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</si>
  <si>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</si>
  <si>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</si>
  <si>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</si>
  <si>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</si>
  <si>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</si>
  <si>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</si>
  <si>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</si>
  <si>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</si>
  <si>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</si>
  <si>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</si>
  <si>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</si>
  <si>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</si>
  <si>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</si>
  <si>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</si>
  <si>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</si>
  <si>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</si>
  <si>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</si>
  <si>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</si>
  <si>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</si>
  <si>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</si>
  <si>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</si>
  <si>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</si>
  <si>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</si>
  <si>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</si>
  <si>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</si>
  <si>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</si>
  <si>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</si>
  <si>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</si>
  <si>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</si>
  <si>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</si>
  <si>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</si>
  <si>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</si>
  <si>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</si>
  <si>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</si>
  <si>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</si>
  <si>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</si>
  <si>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</si>
  <si>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</si>
  <si>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</si>
  <si>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</si>
  <si>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</si>
  <si>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</si>
  <si>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</si>
  <si>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</si>
  <si>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</si>
  <si>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</si>
  <si>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</si>
  <si>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</si>
  <si>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</si>
  <si>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</si>
  <si>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</si>
  <si>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</si>
  <si>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</si>
  <si>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</si>
  <si>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</si>
  <si>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</si>
  <si>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</si>
  <si>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</si>
  <si>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</si>
  <si>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</si>
  <si>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</si>
  <si>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</si>
  <si>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</si>
  <si>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</si>
  <si>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</si>
  <si>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</si>
  <si>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</si>
  <si>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</si>
  <si>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</si>
  <si>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</si>
  <si>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</si>
  <si>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</si>
  <si>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</si>
  <si>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</si>
  <si>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</si>
  <si>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</si>
  <si>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</si>
  <si>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</si>
  <si>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</si>
  <si>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</si>
  <si>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</si>
  <si>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</si>
  <si>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</si>
  <si>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</si>
  <si>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</si>
  <si>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</si>
  <si>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</si>
  <si>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</si>
  <si>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</si>
  <si>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</si>
  <si>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</si>
  <si>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</si>
  <si>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</si>
  <si>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</si>
  <si>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</si>
  <si>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</si>
  <si>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</si>
  <si>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</si>
  <si>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</si>
  <si>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</si>
  <si>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</si>
  <si>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</si>
  <si>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</si>
  <si>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</si>
  <si>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</si>
  <si>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</si>
  <si>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</si>
  <si>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</si>
  <si>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</si>
  <si>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</si>
  <si>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</si>
  <si>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</si>
  <si>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</si>
  <si>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</si>
  <si>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</si>
  <si>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</si>
  <si>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</si>
  <si>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</si>
  <si>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</si>
  <si>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</si>
  <si>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</si>
  <si>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</si>
  <si>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</si>
  <si>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</si>
  <si>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</si>
  <si>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</si>
  <si>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</si>
  <si>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</si>
  <si>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</si>
  <si>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</si>
  <si>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</si>
  <si>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</si>
  <si>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</si>
  <si>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</si>
  <si>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</si>
  <si>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</si>
  <si>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</si>
  <si>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</si>
  <si>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</si>
  <si>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</si>
  <si>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</si>
  <si>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</si>
  <si>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</si>
  <si>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</si>
  <si>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</si>
  <si>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</si>
  <si>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</si>
  <si>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</si>
  <si>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</si>
  <si>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</si>
  <si>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</si>
  <si>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</si>
  <si>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</si>
  <si>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</si>
  <si>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</si>
  <si>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</si>
  <si>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</si>
  <si>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</si>
  <si>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</si>
  <si>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</si>
  <si>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</si>
  <si>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</si>
  <si>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</si>
  <si>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</si>
  <si>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</si>
  <si>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</si>
  <si>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</si>
  <si>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</si>
  <si>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</si>
  <si>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</si>
  <si>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</si>
  <si>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</si>
  <si>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</si>
  <si>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</si>
  <si>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</si>
  <si>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</si>
  <si>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</si>
  <si>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</si>
  <si>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</si>
  <si>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</si>
  <si>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</si>
  <si>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</si>
  <si>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</si>
  <si>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</si>
  <si>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</si>
  <si>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</si>
  <si>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</si>
  <si>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</si>
  <si>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</si>
  <si>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</si>
  <si>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</si>
  <si>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</si>
  <si>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</si>
  <si>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</si>
  <si>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</si>
  <si>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</si>
  <si>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</si>
  <si>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</si>
  <si>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</si>
  <si>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</si>
  <si>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</si>
  <si>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</si>
  <si>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</si>
  <si>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</si>
  <si>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</si>
  <si>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</si>
  <si>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</si>
  <si>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</si>
  <si>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</si>
  <si>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</si>
  <si>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</si>
  <si>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</si>
  <si>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</si>
  <si>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</si>
  <si>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</si>
  <si>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</si>
  <si>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</si>
  <si>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</si>
  <si>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</si>
  <si>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</si>
  <si>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</si>
  <si>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</si>
  <si>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</si>
  <si>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</si>
  <si>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</si>
  <si>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</si>
  <si>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</si>
  <si>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</si>
  <si>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</si>
  <si>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</si>
  <si>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</si>
  <si>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</si>
  <si>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</si>
  <si>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</si>
  <si>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</si>
  <si>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</si>
  <si>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</si>
  <si>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</si>
  <si>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</si>
  <si>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</si>
  <si>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</si>
  <si>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</si>
  <si>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</si>
  <si>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</si>
  <si>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</si>
  <si>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</si>
  <si>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</si>
  <si>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</si>
  <si>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</si>
  <si>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</si>
  <si>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</si>
  <si>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</si>
  <si>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</si>
  <si>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</si>
  <si>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</si>
  <si>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</si>
  <si>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</si>
  <si>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</si>
  <si>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</si>
  <si>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</si>
  <si>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</si>
  <si>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</si>
  <si>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</si>
  <si>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</si>
  <si>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</si>
  <si>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</si>
  <si>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</si>
  <si>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</si>
  <si>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</si>
  <si>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</si>
  <si>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</si>
  <si>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</si>
  <si>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</si>
  <si>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</si>
  <si>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</si>
  <si>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</si>
  <si>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</si>
  <si>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</si>
  <si>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</si>
  <si>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</si>
  <si>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</si>
  <si>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</si>
  <si>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</si>
  <si>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</si>
  <si>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</si>
  <si>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</si>
  <si>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</si>
  <si>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</si>
  <si>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</si>
  <si>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</si>
  <si>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</si>
  <si>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</si>
  <si>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</si>
  <si>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</si>
  <si>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</si>
  <si>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</si>
  <si>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</si>
  <si>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</si>
  <si>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</si>
  <si>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</si>
  <si>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</si>
  <si>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</si>
  <si>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</si>
  <si>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</si>
  <si>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</si>
  <si>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</si>
  <si>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</si>
  <si>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</si>
  <si>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</si>
  <si>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</si>
  <si>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</si>
  <si>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</si>
  <si>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</si>
  <si>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</si>
  <si>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</si>
  <si>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</si>
  <si>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</si>
  <si>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</si>
  <si>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</si>
  <si>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</si>
  <si>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</si>
  <si>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</si>
  <si>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</si>
  <si>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</si>
  <si>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</si>
  <si>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</si>
  <si>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</si>
  <si>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</si>
  <si>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</si>
  <si>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</si>
  <si>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</si>
  <si>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</si>
  <si>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</si>
  <si>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</si>
  <si>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</si>
  <si>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</si>
  <si>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</si>
  <si>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</si>
  <si>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</si>
  <si>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</si>
  <si>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</si>
  <si>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</si>
  <si>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</si>
  <si>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</si>
  <si>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</si>
  <si>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</si>
  <si>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</si>
  <si>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</si>
  <si>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</si>
  <si>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</si>
  <si>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</si>
  <si>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</si>
  <si>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</si>
  <si>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</si>
  <si>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</si>
  <si>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</si>
  <si>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</si>
  <si>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</si>
  <si>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</si>
  <si>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</si>
  <si>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</si>
  <si>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</si>
  <si>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</si>
  <si>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</si>
  <si>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</si>
  <si>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</si>
  <si>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</si>
  <si>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</si>
  <si>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</si>
  <si>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</si>
  <si>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</si>
  <si>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</si>
  <si>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</si>
  <si>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</si>
  <si>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</si>
  <si>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</si>
  <si>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</si>
  <si>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</si>
  <si>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</si>
  <si>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</si>
  <si>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</si>
  <si>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</si>
  <si>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</si>
  <si>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</si>
  <si>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</si>
  <si>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</si>
  <si>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</si>
  <si>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</si>
  <si>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</si>
  <si>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</si>
  <si>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</si>
  <si>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</si>
  <si>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</si>
  <si>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</si>
  <si>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</si>
  <si>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</si>
  <si>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</si>
  <si>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</si>
  <si>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</si>
  <si>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</si>
  <si>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</si>
  <si>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</si>
  <si>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</si>
  <si>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</si>
  <si>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</si>
  <si>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</si>
  <si>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</si>
  <si>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</si>
  <si>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</si>
  <si>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</si>
  <si>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</si>
  <si>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</si>
  <si>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</si>
  <si>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</si>
  <si>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</si>
  <si>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</si>
  <si>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</si>
  <si>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</si>
  <si>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</si>
  <si>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</si>
  <si>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</si>
  <si>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</si>
  <si>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</si>
  <si>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</si>
  <si>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</si>
  <si>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</si>
  <si>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</si>
  <si>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</si>
  <si>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</si>
  <si>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</si>
  <si>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</si>
  <si>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</si>
  <si>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</si>
  <si>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</si>
  <si>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</si>
  <si>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</si>
  <si>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</si>
  <si>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</si>
  <si>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</si>
  <si>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</si>
  <si>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</si>
  <si>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</si>
  <si>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</si>
  <si>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</si>
  <si>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</si>
  <si>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</si>
  <si>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</si>
  <si>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</si>
  <si>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</si>
  <si>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</si>
  <si>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</si>
  <si>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</si>
  <si>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</si>
  <si>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</si>
  <si>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</si>
  <si>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</si>
  <si>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</si>
  <si>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</si>
  <si>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</si>
  <si>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</si>
  <si>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</si>
  <si>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</si>
  <si>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</si>
  <si>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</si>
  <si>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</si>
  <si>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</si>
  <si>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</si>
  <si>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</si>
  <si>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</si>
  <si>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</si>
  <si>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</si>
  <si>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</si>
  <si>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</si>
  <si>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</si>
  <si>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</si>
  <si>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</si>
  <si>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</si>
  <si>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</si>
  <si>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</si>
  <si>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</si>
  <si>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</si>
  <si>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</si>
  <si>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</si>
  <si>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</si>
  <si>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</si>
  <si>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</si>
  <si>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</si>
  <si>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</si>
  <si>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</si>
  <si>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</si>
  <si>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</si>
  <si>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</si>
  <si>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</si>
  <si>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</si>
  <si>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</si>
  <si>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</si>
  <si>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</si>
  <si>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</si>
  <si>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</si>
  <si>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</si>
  <si>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</si>
  <si>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</si>
  <si>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</si>
  <si>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</si>
  <si>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</si>
  <si>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</si>
  <si>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</si>
  <si>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</si>
  <si>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</si>
  <si>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</si>
  <si>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</si>
  <si>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</si>
  <si>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</si>
  <si>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</si>
  <si>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</si>
  <si>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</si>
  <si>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</si>
  <si>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</si>
  <si>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</si>
  <si>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</si>
  <si>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</si>
  <si>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</si>
  <si>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</si>
  <si>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</si>
  <si>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</si>
  <si>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</si>
  <si>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</si>
  <si>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</si>
  <si>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</si>
  <si>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</si>
  <si>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</si>
  <si>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</si>
  <si>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</si>
  <si>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</si>
  <si>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</si>
  <si>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</si>
  <si>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</si>
  <si>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</si>
  <si>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</si>
  <si>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</si>
  <si>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</si>
  <si>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</si>
  <si>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</si>
  <si>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</si>
  <si>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</si>
  <si>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</si>
  <si>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</si>
  <si>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</si>
  <si>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</si>
  <si>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</si>
  <si>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</si>
  <si>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</si>
  <si>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</si>
  <si>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</si>
  <si>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</si>
  <si>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</si>
  <si>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</si>
  <si>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</si>
  <si>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</si>
  <si>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</si>
  <si>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</si>
  <si>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</si>
  <si>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</si>
  <si>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</si>
  <si>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</si>
  <si>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</si>
  <si>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</si>
  <si>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</si>
  <si>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</si>
  <si>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</si>
  <si>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</si>
  <si>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</si>
  <si>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</si>
  <si>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</si>
  <si>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</si>
  <si>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</si>
  <si>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</si>
  <si>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</si>
  <si>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</si>
  <si>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</si>
  <si>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</si>
  <si>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</si>
  <si>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</si>
  <si>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</si>
  <si>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</si>
  <si>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</si>
  <si>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</si>
  <si>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</si>
  <si>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</si>
  <si>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</si>
  <si>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</si>
  <si>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</si>
  <si>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</si>
  <si>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</si>
  <si>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</si>
  <si>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</si>
  <si>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</si>
  <si>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</si>
  <si>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</si>
  <si>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</si>
  <si>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</si>
  <si>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</si>
  <si>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</si>
  <si>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</si>
  <si>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</si>
  <si>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</si>
  <si>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</si>
  <si>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</si>
  <si>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</si>
  <si>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</si>
  <si>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</si>
  <si>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</si>
  <si>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</si>
  <si>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</si>
  <si>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</si>
  <si>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</si>
  <si>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</si>
  <si>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</si>
  <si>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</si>
  <si>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</si>
  <si>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</si>
  <si>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</si>
  <si>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</si>
  <si>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</si>
  <si>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</si>
  <si>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</si>
  <si>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</si>
  <si>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</si>
  <si>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</si>
  <si>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</si>
  <si>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</si>
  <si>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</si>
  <si>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</si>
  <si>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</si>
  <si>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</si>
  <si>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</si>
  <si>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</si>
  <si>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</si>
  <si>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</si>
  <si>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</si>
  <si>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</si>
  <si>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</si>
  <si>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</si>
  <si>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</si>
  <si>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</si>
  <si>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</si>
  <si>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</si>
  <si>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</si>
  <si>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</si>
  <si>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</si>
  <si>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</si>
  <si>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</si>
  <si>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</si>
  <si>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</si>
  <si>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</si>
  <si>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</si>
  <si>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</si>
  <si>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</si>
  <si>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</si>
  <si>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</si>
  <si>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</si>
  <si>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</si>
  <si>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</si>
  <si>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</si>
  <si>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</si>
  <si>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</si>
  <si>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</si>
  <si>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</si>
  <si>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</si>
  <si>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</si>
  <si>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</si>
  <si>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</si>
  <si>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</si>
  <si>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</si>
  <si>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</si>
  <si>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</si>
  <si>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</si>
  <si>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</si>
  <si>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</si>
  <si>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</si>
  <si>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</si>
  <si>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</si>
  <si>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</si>
  <si>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</si>
  <si>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</si>
  <si>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</si>
  <si>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</si>
  <si>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</si>
  <si>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</si>
  <si>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</si>
  <si>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</si>
  <si>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</si>
  <si>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</si>
  <si>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</si>
  <si>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</si>
  <si>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</si>
  <si>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</si>
  <si>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</si>
  <si>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</si>
  <si>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</si>
  <si>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</si>
  <si>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</si>
  <si>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</si>
  <si>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</si>
  <si>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</si>
  <si>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</si>
  <si>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</si>
  <si>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</si>
  <si>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</si>
  <si>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</si>
  <si>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</si>
  <si>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</si>
  <si>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</si>
  <si>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</si>
  <si>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</si>
  <si>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</si>
  <si>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</si>
  <si>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</si>
  <si>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</si>
  <si>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</si>
  <si>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</si>
  <si>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</si>
  <si>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</si>
  <si>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</si>
  <si>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</si>
  <si>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</si>
  <si>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</si>
  <si>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</si>
  <si>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</si>
  <si>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</si>
  <si>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</si>
  <si>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</si>
  <si>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</si>
  <si>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</si>
  <si>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</si>
  <si>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</si>
  <si>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</si>
  <si>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</si>
  <si>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</si>
  <si>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</si>
  <si>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</si>
  <si>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</si>
  <si>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</si>
  <si>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</si>
  <si>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</si>
  <si>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</si>
  <si>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</si>
  <si>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</si>
  <si>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</si>
  <si>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</si>
  <si>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</si>
  <si>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</si>
  <si>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</si>
  <si>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</si>
  <si>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</si>
  <si>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</si>
  <si>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</si>
  <si>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</si>
  <si>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</si>
  <si>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</si>
  <si>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</si>
  <si>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</si>
  <si>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</si>
  <si>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</si>
  <si>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</si>
  <si>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</si>
  <si>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</si>
  <si>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</si>
  <si>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</si>
  <si>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</si>
  <si>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</si>
  <si>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</si>
  <si>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</si>
  <si>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</si>
  <si>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</si>
  <si>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</si>
  <si>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</si>
  <si>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</si>
  <si>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</si>
  <si>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</si>
  <si>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</si>
  <si>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</si>
  <si>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</si>
  <si>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</si>
  <si>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</si>
  <si>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</si>
  <si>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</si>
  <si>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</si>
  <si>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</si>
  <si>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</si>
  <si>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</si>
  <si>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</si>
  <si>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</si>
  <si>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</si>
  <si>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</si>
  <si>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</si>
  <si>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</si>
  <si>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</si>
  <si>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</si>
  <si>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</si>
  <si>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</si>
  <si>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</si>
  <si>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</si>
  <si>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</si>
  <si>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</si>
  <si>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</si>
  <si>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</si>
  <si>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</si>
  <si>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</si>
  <si>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</si>
  <si>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</si>
  <si>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</si>
  <si>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</si>
  <si>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</si>
  <si>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</si>
  <si>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</si>
  <si>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</si>
  <si>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</si>
  <si>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</si>
  <si>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</si>
  <si>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</si>
  <si>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</si>
  <si>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</si>
  <si>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</si>
  <si>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</si>
  <si>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</si>
  <si>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</si>
  <si>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</si>
  <si>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</si>
  <si>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</si>
  <si>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</si>
  <si>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</si>
  <si>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</si>
  <si>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</si>
  <si>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</si>
  <si>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</si>
  <si>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</si>
  <si>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</si>
  <si>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</si>
  <si>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</si>
  <si>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</si>
  <si>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</si>
  <si>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</si>
  <si>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</si>
  <si>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</si>
  <si>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</si>
  <si>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</si>
  <si>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</si>
  <si>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</si>
  <si>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</si>
  <si>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</si>
  <si>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</si>
  <si>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</si>
  <si>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</si>
  <si>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</si>
  <si>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</si>
  <si>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</si>
  <si>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</si>
  <si>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</si>
  <si>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</si>
  <si>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</si>
  <si>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</si>
  <si>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</si>
  <si>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</si>
  <si>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</si>
  <si>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</si>
  <si>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</si>
  <si>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</si>
  <si>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</si>
  <si>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</si>
  <si>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</si>
  <si>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</si>
  <si>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</si>
  <si>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</si>
  <si>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</si>
  <si>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</si>
  <si>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</si>
  <si>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</si>
  <si>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</si>
  <si>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</si>
  <si>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</si>
  <si>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</si>
  <si>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</si>
  <si>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</si>
  <si>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</si>
  <si>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</si>
  <si>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</si>
  <si>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</si>
  <si>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</si>
  <si>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</si>
  <si>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</si>
  <si>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</si>
  <si>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</si>
  <si>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</si>
  <si>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</si>
  <si>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</si>
  <si>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</si>
  <si>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</si>
  <si>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</si>
  <si>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</si>
  <si>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</si>
  <si>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</si>
  <si>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</si>
  <si>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</si>
  <si>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</si>
  <si>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</si>
  <si>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</si>
  <si>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</si>
  <si>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</si>
  <si>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</si>
  <si>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</si>
  <si>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</si>
  <si>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</si>
  <si>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</si>
  <si>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</si>
  <si>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</si>
  <si>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</si>
  <si>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</si>
  <si>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</si>
  <si>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</si>
  <si>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</si>
  <si>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</si>
  <si>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</si>
  <si>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</si>
  <si>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</si>
  <si>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</si>
  <si>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</si>
  <si>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</si>
  <si>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</si>
  <si>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</si>
  <si>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</si>
  <si>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</si>
  <si>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</si>
  <si>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</si>
  <si>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</si>
  <si>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</si>
  <si>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</si>
  <si>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</si>
  <si>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</si>
  <si>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</si>
  <si>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</si>
  <si>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</si>
  <si>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</si>
  <si>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</si>
  <si>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</si>
  <si>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</si>
  <si>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</si>
  <si>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</si>
  <si>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</si>
  <si>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</si>
  <si>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</si>
  <si>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</si>
  <si>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</si>
  <si>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</si>
  <si>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</si>
  <si>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</si>
  <si>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</si>
  <si>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</si>
  <si>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</si>
  <si>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</si>
  <si>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</si>
  <si>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</si>
  <si>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</si>
  <si>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</si>
  <si>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</si>
  <si>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</si>
  <si>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</si>
  <si>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</si>
  <si>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</si>
  <si>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</si>
  <si>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</si>
  <si>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</si>
  <si>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</si>
  <si>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</si>
  <si>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</si>
  <si>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</si>
  <si>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</si>
  <si>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</si>
  <si>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</si>
  <si>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</si>
  <si>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</si>
  <si>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</si>
  <si>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</si>
  <si>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</si>
  <si>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</si>
  <si>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</si>
  <si>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</si>
  <si>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</si>
  <si>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</si>
  <si>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</si>
  <si>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</si>
  <si>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</si>
  <si>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</si>
  <si>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</si>
  <si>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</si>
  <si>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</si>
  <si>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</si>
  <si>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</si>
  <si>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</si>
  <si>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</si>
  <si>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</si>
  <si>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</si>
  <si>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</si>
  <si>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</si>
  <si>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</si>
  <si>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</si>
  <si>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</si>
  <si>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</si>
  <si>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</si>
  <si>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</si>
  <si>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</si>
  <si>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</si>
  <si>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</si>
  <si>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</si>
  <si>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</si>
  <si>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</si>
  <si>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</si>
  <si>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</si>
  <si>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</si>
  <si>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</si>
  <si>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</si>
  <si>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</si>
  <si>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</si>
  <si>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</si>
  <si>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</si>
  <si>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</si>
  <si>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</si>
  <si>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</si>
  <si>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</si>
  <si>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</si>
  <si>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</si>
  <si>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</si>
  <si>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</si>
  <si>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</si>
  <si>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</si>
  <si>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</si>
  <si>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</si>
  <si>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</si>
  <si>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</si>
  <si>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</si>
  <si>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</si>
  <si>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</si>
  <si>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</si>
  <si>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</si>
  <si>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</si>
  <si>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</si>
  <si>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</si>
  <si>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</si>
  <si>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</si>
  <si>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</si>
  <si>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</si>
  <si>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</si>
  <si>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</si>
  <si>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</si>
  <si>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</si>
  <si>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</si>
  <si>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</si>
  <si>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</si>
  <si>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</si>
  <si>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</si>
  <si>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</si>
  <si>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</si>
  <si>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</si>
  <si>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</si>
  <si>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</si>
  <si>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</si>
  <si>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</si>
  <si>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</si>
  <si>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</si>
  <si>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</si>
  <si>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</si>
  <si>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</si>
  <si>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</si>
  <si>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</si>
  <si>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</si>
  <si>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</si>
  <si>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</si>
  <si>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</si>
  <si>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</si>
  <si>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</si>
  <si>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</si>
  <si>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</si>
  <si>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</si>
  <si>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</si>
  <si>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</si>
  <si>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</si>
  <si>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</si>
  <si>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</si>
  <si>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</si>
  <si>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</si>
  <si>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</si>
  <si>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</si>
  <si>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</si>
  <si>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</si>
  <si>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</si>
  <si>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</si>
  <si>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</si>
  <si>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</si>
  <si>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</si>
  <si>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</si>
  <si>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</si>
  <si>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</si>
  <si>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</si>
  <si>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</si>
  <si>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</si>
  <si>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</si>
  <si>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</si>
  <si>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</si>
  <si>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</si>
  <si>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</si>
  <si>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</si>
  <si>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</si>
  <si>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</si>
  <si>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</si>
  <si>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</si>
  <si>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</si>
  <si>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</si>
  <si>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</si>
  <si>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</si>
  <si>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</si>
  <si>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</si>
  <si>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</si>
  <si>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</si>
  <si>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</si>
  <si>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</si>
  <si>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</si>
  <si>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</si>
  <si>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</si>
  <si>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</si>
  <si>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</si>
  <si>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</si>
  <si>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</si>
  <si>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</si>
  <si>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</si>
  <si>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</si>
  <si>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</si>
  <si>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</si>
  <si>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</si>
  <si>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</si>
  <si>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</si>
  <si>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</si>
  <si>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</si>
  <si>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</si>
  <si>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</si>
  <si>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</si>
  <si>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</si>
  <si>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</si>
  <si>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</si>
  <si>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</si>
  <si>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</si>
  <si>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</si>
  <si>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</si>
  <si>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</si>
  <si>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</si>
  <si>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</si>
  <si>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</si>
  <si>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</si>
  <si>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</si>
  <si>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</si>
  <si>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</si>
  <si>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</si>
  <si>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</si>
  <si>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</si>
  <si>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</si>
  <si>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</si>
  <si>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</si>
  <si>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</si>
  <si>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</si>
  <si>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</si>
  <si>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</si>
  <si>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</si>
  <si>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</si>
  <si>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</si>
  <si>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</si>
  <si>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</si>
  <si>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</si>
  <si>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</si>
  <si>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</si>
  <si>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</si>
  <si>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</si>
  <si>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</si>
  <si>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</si>
  <si>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</si>
  <si>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</si>
  <si>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</si>
  <si>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</si>
  <si>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</si>
  <si>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</si>
  <si>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</si>
  <si>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</si>
  <si>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</si>
  <si>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</si>
  <si>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</si>
  <si>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</si>
  <si>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</si>
  <si>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</si>
  <si>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</si>
  <si>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</si>
  <si>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</si>
  <si>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</si>
  <si>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</si>
  <si>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</si>
  <si>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</si>
  <si>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</si>
  <si>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</si>
  <si>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</si>
  <si>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</si>
  <si>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</si>
  <si>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</si>
  <si>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</si>
  <si>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</si>
  <si>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</si>
  <si>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</si>
  <si>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</si>
  <si>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</si>
  <si>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</si>
  <si>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</si>
  <si>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</si>
  <si>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</si>
  <si>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</si>
  <si>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</si>
  <si>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</si>
  <si>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</si>
  <si>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</si>
  <si>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</si>
  <si>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</si>
  <si>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</si>
  <si>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</si>
  <si>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</si>
  <si>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</si>
  <si>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</si>
  <si>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</si>
  <si>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</si>
  <si>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</si>
  <si>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</si>
  <si>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</si>
  <si>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</si>
  <si>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</si>
  <si>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</si>
  <si>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</si>
  <si>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</si>
  <si>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</si>
  <si>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</si>
  <si>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</si>
  <si>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</si>
  <si>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</si>
  <si>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</si>
  <si>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</si>
  <si>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</si>
  <si>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</si>
  <si>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</si>
  <si>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</si>
  <si>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</si>
  <si>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</si>
  <si>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</si>
  <si>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</si>
  <si>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</si>
  <si>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</si>
  <si>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</si>
  <si>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</si>
  <si>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</si>
  <si>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</si>
  <si>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</si>
  <si>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</si>
  <si>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</si>
  <si>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</si>
  <si>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</si>
  <si>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</si>
  <si>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</si>
  <si>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</si>
  <si>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</si>
  <si>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</si>
  <si>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</si>
  <si>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</si>
  <si>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</si>
  <si>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</si>
  <si>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</si>
  <si>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</si>
  <si>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</si>
  <si>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</si>
  <si>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</si>
  <si>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</si>
  <si>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</si>
  <si>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</si>
  <si>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</si>
  <si>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</si>
  <si>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</si>
  <si>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</si>
  <si>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</si>
  <si>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</si>
  <si>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</si>
  <si>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</si>
  <si>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</si>
  <si>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</si>
  <si>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</si>
  <si>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</si>
  <si>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</si>
  <si>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</si>
  <si>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</si>
  <si>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</si>
  <si>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</si>
  <si>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</si>
  <si>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</si>
  <si>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</si>
  <si>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</si>
  <si>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</si>
  <si>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</si>
  <si>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</si>
  <si>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</si>
  <si>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</si>
  <si>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</si>
  <si>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</si>
  <si>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</si>
  <si>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</si>
  <si>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</si>
  <si>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</si>
  <si>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</si>
  <si>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</si>
  <si>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</si>
  <si>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</si>
  <si>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</si>
  <si>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</si>
  <si>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</si>
  <si>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</si>
  <si>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</si>
  <si>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</si>
  <si>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</si>
  <si>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</si>
  <si>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</si>
  <si>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</si>
  <si>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</si>
  <si>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</si>
  <si>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</si>
  <si>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</si>
  <si>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</si>
  <si>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</si>
  <si>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</si>
  <si>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</si>
  <si>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</si>
  <si>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</si>
  <si>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</si>
  <si>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</si>
  <si>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</si>
  <si>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</si>
  <si>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</si>
  <si>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</si>
  <si>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</si>
  <si>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</si>
  <si>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</si>
  <si>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</si>
  <si>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</si>
  <si>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</si>
  <si>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</si>
  <si>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</si>
  <si>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</si>
  <si>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</si>
  <si>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</si>
  <si>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</si>
  <si>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</si>
  <si>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</si>
  <si>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</si>
  <si>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</si>
  <si>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</si>
  <si>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</si>
  <si>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</si>
  <si>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</si>
  <si>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</si>
  <si>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</si>
  <si>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</si>
  <si>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</si>
  <si>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</si>
  <si>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</si>
  <si>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</si>
  <si>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</si>
  <si>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</si>
  <si>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</si>
  <si>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</si>
  <si>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</si>
  <si>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</si>
  <si>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</si>
  <si>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</si>
  <si>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</si>
  <si>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</si>
  <si>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</si>
  <si>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</si>
  <si>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</si>
  <si>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</si>
  <si>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</si>
  <si>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</si>
  <si>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</si>
  <si>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</si>
  <si>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</si>
  <si>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</si>
  <si>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</si>
  <si>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</si>
  <si>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</si>
  <si>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</si>
  <si>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</si>
  <si>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</si>
  <si>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</si>
  <si>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</si>
  <si>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</si>
  <si>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</si>
  <si>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</si>
  <si>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</si>
  <si>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</si>
  <si>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</si>
  <si>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</si>
  <si>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</si>
  <si>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</si>
  <si>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</si>
  <si>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</si>
  <si>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</si>
  <si>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</si>
  <si>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</si>
  <si>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</si>
  <si>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</si>
  <si>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</si>
  <si>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</si>
  <si>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</si>
  <si>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</si>
  <si>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</si>
  <si>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</si>
  <si>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</si>
  <si>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</si>
  <si>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</si>
  <si>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</si>
  <si>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</si>
  <si>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</si>
  <si>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</si>
  <si>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</si>
  <si>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</si>
  <si>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</si>
  <si>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</si>
  <si>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</si>
  <si>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</si>
  <si>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</si>
  <si>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</si>
  <si>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</si>
  <si>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</si>
  <si>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</si>
  <si>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</si>
  <si>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</si>
  <si>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</si>
  <si>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</si>
  <si>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</si>
  <si>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</si>
  <si>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</si>
  <si>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</si>
  <si>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</si>
  <si>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</si>
  <si>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</si>
  <si>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</si>
  <si>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</si>
  <si>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</si>
  <si>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</si>
  <si>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</si>
  <si>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</si>
  <si>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</si>
  <si>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</si>
  <si>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</si>
  <si>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</si>
  <si>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</si>
  <si>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</si>
  <si>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</si>
  <si>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</si>
  <si>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</si>
  <si>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</si>
  <si>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</si>
  <si>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</si>
  <si>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</si>
  <si>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</si>
  <si>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</si>
  <si>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</si>
  <si>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</si>
  <si>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</si>
  <si>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</si>
  <si>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</si>
  <si>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</si>
  <si>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</si>
  <si>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</si>
  <si>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</si>
  <si>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</si>
  <si>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</si>
  <si>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</si>
  <si>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</si>
  <si>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</si>
  <si>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</si>
  <si>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</si>
  <si>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</si>
  <si>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</si>
  <si>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</si>
  <si>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</si>
  <si>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</si>
  <si>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</si>
  <si>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</si>
  <si>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</si>
  <si>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</si>
  <si>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</si>
  <si>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</si>
  <si>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</si>
  <si>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</si>
  <si>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</si>
  <si>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</si>
  <si>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</si>
  <si>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</si>
  <si>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</si>
  <si>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</si>
  <si>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</si>
  <si>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</si>
  <si>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</si>
  <si>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</si>
  <si>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</si>
  <si>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</si>
  <si>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</si>
  <si>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</si>
  <si>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</si>
  <si>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</si>
  <si>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</si>
  <si>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</si>
  <si>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</si>
  <si>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</si>
  <si>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</si>
  <si>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</si>
  <si>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</si>
  <si>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</si>
  <si>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</si>
  <si>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</si>
  <si>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</si>
  <si>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</si>
  <si>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</si>
  <si>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</si>
  <si>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</si>
  <si>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</si>
  <si>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</si>
  <si>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</si>
  <si>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</si>
  <si>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</si>
  <si>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</si>
  <si>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</si>
  <si>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</si>
  <si>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</si>
  <si>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</si>
  <si>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</si>
  <si>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</si>
  <si>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</si>
  <si>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</si>
  <si>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</si>
  <si>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</si>
  <si>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</si>
  <si>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</si>
  <si>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</si>
  <si>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</si>
  <si>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</si>
  <si>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</si>
  <si>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</si>
  <si>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</si>
  <si>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</si>
  <si>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</si>
  <si>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</si>
  <si>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</si>
  <si>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</si>
  <si>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</si>
  <si>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</si>
  <si>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</si>
  <si>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</si>
  <si>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</si>
  <si>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</si>
  <si>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</si>
  <si>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</si>
  <si>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</si>
  <si>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</si>
  <si>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</si>
  <si>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</si>
  <si>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</si>
  <si>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</si>
  <si>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</si>
  <si>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</si>
  <si>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</si>
  <si>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</si>
  <si>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</si>
  <si>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</si>
  <si>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</si>
  <si>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</si>
  <si>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</si>
  <si>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</si>
  <si>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</si>
  <si>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</si>
  <si>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</si>
  <si>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</si>
  <si>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</si>
  <si>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</si>
  <si>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</si>
  <si>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</si>
  <si>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</si>
  <si>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</si>
  <si>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</si>
  <si>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</si>
  <si>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</si>
  <si>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</si>
  <si>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</si>
  <si>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</si>
  <si>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</si>
  <si>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</si>
  <si>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</si>
  <si>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</si>
  <si>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</si>
  <si>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</si>
  <si>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</si>
  <si>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</si>
  <si>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</si>
  <si>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</si>
  <si>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</si>
  <si>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</si>
  <si>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</si>
  <si>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</si>
  <si>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</si>
  <si>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</si>
  <si>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</si>
  <si>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</si>
  <si>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</si>
  <si>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</si>
  <si>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</si>
  <si>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</si>
  <si>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</si>
  <si>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</si>
  <si>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</si>
  <si>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</si>
  <si>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</si>
  <si>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</si>
  <si>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</si>
  <si>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</si>
  <si>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</si>
  <si>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</si>
  <si>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</si>
  <si>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</si>
  <si>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</si>
  <si>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</si>
  <si>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</si>
  <si>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</si>
  <si>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</si>
  <si>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</si>
  <si>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</si>
  <si>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</si>
  <si>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</si>
  <si>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</si>
  <si>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</si>
  <si>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</si>
  <si>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</si>
  <si>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</si>
  <si>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</si>
  <si>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</si>
  <si>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</si>
  <si>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</si>
  <si>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</si>
  <si>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</si>
  <si>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</si>
  <si>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</si>
  <si>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</si>
  <si>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</si>
  <si>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</si>
  <si>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</si>
  <si>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</si>
  <si>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</si>
  <si>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</si>
  <si>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</si>
  <si>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</si>
  <si>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</si>
  <si>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</si>
  <si>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</si>
  <si>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</si>
  <si>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</si>
  <si>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</si>
  <si>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</si>
  <si>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</si>
  <si>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</si>
  <si>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</si>
  <si>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</si>
  <si>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</si>
  <si>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</si>
  <si>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</si>
  <si>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</si>
  <si>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</si>
  <si>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</si>
  <si>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</si>
  <si>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</si>
  <si>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</si>
  <si>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</si>
  <si>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</si>
  <si>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</si>
  <si>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</si>
  <si>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</si>
  <si>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</si>
  <si>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</si>
  <si>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</si>
  <si>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</si>
  <si>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</si>
  <si>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</si>
  <si>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</si>
  <si>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</si>
  <si>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</si>
  <si>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</si>
  <si>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</si>
  <si>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</si>
  <si>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</si>
  <si>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</si>
  <si>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</si>
  <si>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</si>
  <si>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</si>
  <si>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</si>
  <si>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</si>
  <si>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</si>
  <si>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</si>
  <si>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</si>
  <si>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</si>
  <si>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</si>
  <si>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</si>
  <si>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</si>
  <si>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</si>
  <si>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</si>
  <si>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</si>
  <si>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</si>
  <si>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</si>
  <si>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</si>
  <si>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</si>
  <si>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</si>
  <si>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</si>
  <si>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</si>
  <si>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</si>
  <si>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</si>
  <si>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</si>
  <si>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</si>
  <si>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</si>
  <si>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</si>
  <si>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</si>
  <si>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</si>
  <si>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</si>
  <si>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</si>
  <si>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</si>
  <si>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</si>
  <si>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</si>
  <si>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</si>
  <si>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</si>
  <si>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</si>
  <si>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</si>
  <si>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</si>
  <si>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</si>
  <si>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</si>
  <si>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</si>
  <si>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</si>
  <si>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</si>
  <si>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</si>
  <si>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</si>
  <si>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</si>
  <si>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</si>
  <si>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</si>
  <si>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</si>
  <si>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</si>
  <si>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</si>
  <si>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</si>
  <si>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</si>
  <si>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</si>
  <si>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</si>
  <si>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</si>
  <si>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</si>
  <si>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</si>
  <si>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</si>
  <si>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</si>
  <si>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</si>
  <si>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</si>
  <si>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</si>
  <si>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</si>
  <si>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</si>
  <si>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</si>
  <si>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</si>
  <si>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</si>
  <si>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</si>
  <si>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</si>
  <si>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</si>
  <si>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</si>
  <si>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</si>
  <si>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</si>
  <si>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</si>
  <si>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</si>
  <si>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</si>
  <si>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</si>
  <si>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</si>
  <si>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</si>
  <si>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</si>
  <si>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</si>
  <si>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</si>
  <si>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</si>
  <si>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</si>
  <si>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</si>
  <si>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</si>
  <si>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</si>
  <si>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</si>
  <si>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</si>
  <si>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</si>
  <si>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</si>
  <si>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</si>
  <si>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</si>
  <si>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</si>
  <si>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</si>
  <si>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</si>
  <si>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</si>
  <si>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</si>
  <si>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</si>
  <si>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</si>
  <si>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</si>
  <si>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</si>
  <si>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</si>
  <si>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</si>
  <si>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</si>
  <si>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</si>
  <si>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</si>
  <si>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</si>
  <si>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</si>
  <si>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</si>
  <si>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</si>
  <si>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</si>
  <si>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</si>
  <si>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</si>
  <si>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</si>
  <si>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</si>
  <si>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</si>
  <si>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</si>
  <si>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</si>
  <si>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</si>
  <si>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</si>
  <si>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</si>
  <si>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</si>
  <si>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</si>
  <si>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</si>
  <si>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</si>
  <si>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</si>
  <si>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</si>
  <si>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</si>
  <si>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</si>
  <si>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</si>
  <si>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</si>
  <si>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</si>
  <si>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</si>
  <si>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</si>
  <si>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</si>
  <si>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</si>
  <si>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</si>
  <si>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</si>
  <si>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</si>
  <si>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</si>
  <si>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</si>
  <si>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</si>
  <si>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</si>
  <si>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</si>
  <si>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</si>
  <si>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</si>
  <si>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</si>
  <si>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</si>
  <si>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</si>
  <si>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</si>
  <si>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</si>
  <si>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</si>
  <si>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</si>
  <si>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</si>
  <si>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</si>
  <si>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</si>
  <si>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</si>
  <si>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</si>
  <si>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</si>
  <si>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</si>
  <si>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</si>
  <si>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</si>
  <si>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</si>
  <si>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</si>
  <si>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</si>
  <si>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</si>
  <si>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</si>
  <si>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</si>
  <si>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</si>
  <si>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</si>
  <si>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</si>
  <si>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</si>
  <si>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</si>
  <si>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</si>
  <si>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</si>
  <si>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</si>
  <si>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</si>
  <si>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</si>
  <si>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</si>
  <si>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</si>
  <si>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</si>
  <si>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</si>
  <si>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</si>
  <si>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</si>
  <si>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</si>
  <si>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</si>
  <si>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</si>
  <si>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</si>
  <si>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</si>
  <si>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</si>
  <si>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</si>
  <si>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</si>
  <si>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</si>
  <si>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</si>
  <si>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</si>
  <si>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</si>
  <si>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</si>
  <si>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</si>
  <si>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</si>
  <si>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</si>
  <si>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</si>
  <si>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</si>
  <si>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</si>
  <si>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</si>
  <si>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</si>
  <si>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</si>
  <si>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</si>
  <si>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</si>
  <si>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</si>
  <si>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</si>
  <si>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</si>
  <si>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</si>
  <si>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</si>
  <si>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</si>
  <si>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</si>
  <si>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</si>
  <si>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</si>
  <si>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</si>
  <si>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</si>
  <si>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</si>
  <si>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</si>
  <si>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</si>
  <si>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</si>
  <si>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</si>
  <si>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</si>
  <si>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</si>
  <si>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</si>
  <si>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</si>
  <si>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</si>
  <si>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</si>
  <si>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</si>
  <si>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</si>
  <si>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</si>
  <si>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</si>
  <si>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</si>
  <si>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</si>
  <si>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</si>
  <si>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</si>
  <si>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</si>
  <si>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</si>
  <si>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</si>
  <si>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</si>
  <si>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</si>
  <si>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</si>
  <si>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</si>
  <si>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</si>
  <si>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</si>
  <si>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</si>
  <si>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</si>
  <si>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</si>
  <si>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</si>
  <si>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</si>
  <si>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</si>
  <si>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</si>
  <si>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</si>
  <si>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</si>
  <si>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</si>
  <si>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</si>
  <si>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</si>
  <si>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</si>
  <si>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</si>
  <si>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</si>
  <si>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</si>
  <si>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</si>
  <si>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</si>
  <si>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</si>
  <si>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</si>
  <si>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</si>
  <si>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</si>
  <si>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</si>
  <si>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</si>
  <si>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</si>
  <si>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</si>
  <si>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</si>
  <si>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</si>
  <si>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</si>
  <si>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</si>
  <si>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</si>
  <si>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</si>
  <si>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</si>
  <si>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</si>
  <si>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</si>
  <si>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</si>
  <si>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</si>
  <si>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</si>
  <si>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</si>
  <si>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</si>
  <si>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</si>
  <si>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</si>
  <si>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</si>
  <si>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</si>
  <si>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</si>
  <si>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</si>
  <si>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</si>
  <si>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</si>
  <si>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</si>
  <si>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</si>
  <si>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</si>
  <si>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</si>
  <si>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</si>
  <si>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</si>
  <si>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</si>
  <si>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</si>
  <si>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</si>
  <si>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</si>
  <si>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</si>
  <si>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</si>
  <si>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</si>
  <si>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</si>
  <si>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</si>
  <si>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</si>
  <si>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</si>
  <si>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</si>
  <si>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</si>
  <si>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</si>
  <si>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</si>
  <si>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</si>
  <si>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</si>
  <si>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</si>
  <si>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</si>
  <si>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</si>
  <si>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</si>
  <si>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</si>
  <si>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</si>
  <si>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</si>
  <si>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</si>
  <si>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</si>
  <si>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</si>
  <si>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</si>
  <si>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</si>
  <si>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</si>
  <si>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</si>
  <si>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</si>
  <si>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</si>
  <si>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</si>
  <si>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</si>
  <si>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</si>
  <si>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</si>
  <si>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</si>
  <si>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</si>
  <si>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</si>
  <si>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</si>
  <si>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</si>
  <si>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</si>
  <si>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</si>
  <si>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</si>
  <si>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</si>
  <si>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</si>
  <si>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</si>
  <si>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</si>
  <si>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</si>
  <si>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</si>
  <si>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</si>
  <si>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</si>
  <si>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</si>
  <si>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</si>
  <si>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</si>
  <si>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</si>
  <si>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</si>
  <si>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</si>
  <si>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</si>
  <si>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</si>
  <si>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</si>
  <si>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</si>
  <si>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</si>
  <si>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</si>
  <si>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</si>
  <si>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</si>
  <si>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</si>
  <si>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</si>
  <si>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</si>
  <si>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</si>
  <si>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</si>
  <si>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</si>
  <si>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</si>
  <si>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</si>
  <si>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</si>
  <si>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</si>
  <si>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</si>
  <si>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</si>
  <si>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</si>
  <si>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</si>
  <si>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</si>
  <si>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</si>
  <si>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</si>
  <si>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</si>
  <si>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</si>
  <si>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</si>
  <si>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</si>
  <si>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</si>
  <si>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</si>
  <si>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</si>
  <si>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</si>
  <si>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</si>
  <si>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</si>
  <si>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</si>
  <si>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</si>
  <si>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</si>
  <si>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</si>
  <si>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</si>
  <si>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</si>
  <si>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</si>
  <si>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</si>
  <si>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</si>
  <si>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</si>
  <si>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</si>
  <si>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</si>
  <si>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</si>
  <si>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</si>
  <si>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</si>
  <si>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</si>
  <si>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</si>
  <si>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</si>
  <si>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</si>
  <si>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</si>
  <si>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</si>
  <si>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</si>
  <si>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</si>
  <si>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</si>
  <si>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</si>
  <si>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</si>
  <si>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</si>
  <si>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</si>
  <si>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</si>
  <si>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</si>
  <si>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</si>
  <si>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</si>
  <si>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</si>
  <si>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</si>
  <si>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</si>
  <si>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</si>
  <si>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</si>
  <si>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</si>
  <si>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</si>
  <si>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</si>
  <si>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</si>
  <si>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</si>
  <si>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</si>
  <si>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</si>
  <si>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</si>
  <si>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</si>
  <si>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</si>
  <si>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</si>
  <si>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</si>
  <si>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</si>
  <si>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</si>
  <si>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</si>
  <si>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</si>
  <si>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</si>
  <si>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</si>
  <si>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</si>
  <si>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</si>
  <si>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</si>
  <si>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</si>
  <si>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</si>
  <si>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</si>
  <si>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</si>
  <si>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</si>
  <si>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</si>
  <si>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</si>
  <si>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</si>
  <si>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</si>
  <si>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</si>
  <si>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</si>
  <si>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</si>
  <si>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</si>
  <si>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</si>
  <si>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</si>
  <si>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</si>
  <si>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</si>
  <si>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</si>
  <si>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</si>
  <si>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</si>
  <si>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</si>
  <si>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</si>
  <si>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</si>
  <si>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</si>
  <si>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</si>
  <si>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</si>
  <si>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</si>
  <si>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</si>
  <si>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</si>
  <si>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</si>
  <si>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</si>
  <si>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</si>
  <si>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</si>
  <si>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</si>
  <si>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</si>
  <si>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</si>
  <si>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</si>
  <si>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</si>
  <si>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</si>
  <si>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</si>
  <si>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</si>
  <si>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</si>
  <si>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</si>
  <si>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</si>
  <si>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</si>
  <si>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</si>
  <si>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</si>
  <si>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</si>
  <si>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</si>
  <si>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</si>
  <si>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</si>
  <si>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</si>
  <si>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</si>
  <si>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</si>
  <si>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</si>
  <si>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</si>
  <si>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</si>
  <si>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</si>
  <si>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</si>
  <si>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</si>
  <si>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</si>
  <si>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</si>
  <si>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</si>
  <si>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</si>
  <si>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</si>
  <si>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</si>
  <si>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</si>
  <si>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</si>
  <si>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</si>
  <si>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</si>
  <si>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</si>
  <si>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</si>
  <si>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</si>
  <si>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</si>
  <si>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</si>
  <si>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</si>
  <si>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</si>
  <si>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</si>
  <si>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</si>
  <si>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</si>
  <si>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</si>
  <si>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</si>
  <si>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</si>
  <si>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</si>
  <si>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</si>
  <si>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</si>
  <si>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</si>
  <si>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</si>
  <si>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</si>
  <si>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</si>
  <si>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</si>
  <si>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</si>
  <si>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</si>
  <si>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</si>
  <si>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</si>
  <si>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</si>
  <si>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</si>
  <si>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</si>
  <si>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</si>
  <si>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</si>
  <si>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</si>
  <si>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</si>
  <si>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</si>
  <si>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</si>
  <si>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</si>
  <si>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</si>
  <si>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</si>
  <si>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</si>
  <si>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</si>
  <si>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</si>
  <si>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</si>
  <si>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</si>
  <si>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</si>
  <si>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</si>
  <si>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</si>
  <si>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</si>
  <si>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</si>
  <si>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</si>
  <si>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</si>
  <si>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</si>
  <si>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</si>
  <si>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</si>
  <si>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</si>
  <si>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</si>
  <si>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</si>
  <si>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</si>
  <si>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</si>
  <si>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</si>
  <si>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</si>
  <si>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</si>
  <si>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</si>
  <si>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</si>
  <si>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</si>
  <si>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</si>
  <si>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</si>
  <si>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</si>
  <si>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</si>
  <si>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</si>
  <si>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</si>
  <si>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</si>
  <si>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</si>
  <si>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</si>
  <si>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</si>
  <si>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</si>
  <si>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</si>
  <si>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</si>
  <si>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</si>
  <si>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</si>
  <si>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</si>
  <si>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</si>
  <si>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</si>
  <si>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</si>
  <si>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</si>
  <si>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</si>
  <si>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</si>
  <si>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</si>
  <si>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</si>
  <si>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</si>
  <si>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</si>
  <si>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</si>
  <si>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</si>
  <si>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</si>
  <si>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</si>
  <si>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</si>
  <si>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</si>
  <si>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</si>
  <si>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</si>
  <si>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</si>
  <si>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</si>
  <si>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</si>
  <si>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</si>
  <si>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</si>
  <si>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</si>
  <si>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</si>
  <si>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</si>
  <si>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</si>
  <si>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</si>
  <si>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</si>
  <si>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</si>
  <si>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</si>
  <si>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</si>
  <si>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</si>
  <si>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</si>
  <si>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</si>
  <si>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</si>
  <si>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</si>
  <si>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</si>
  <si>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</si>
  <si>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</si>
  <si>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</si>
  <si>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</si>
  <si>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</si>
  <si>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</si>
  <si>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</si>
  <si>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</si>
  <si>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</si>
  <si>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</si>
  <si>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</si>
  <si>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</si>
  <si>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</si>
  <si>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</si>
  <si>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</si>
  <si>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</si>
  <si>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</si>
  <si>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</si>
  <si>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</si>
  <si>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</si>
  <si>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</si>
  <si>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</si>
  <si>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</si>
  <si>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</si>
  <si>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</si>
  <si>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</si>
  <si>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</si>
  <si>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</si>
  <si>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</si>
  <si>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</si>
  <si>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</si>
  <si>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</si>
  <si>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</si>
  <si>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</si>
  <si>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</si>
  <si>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</si>
  <si>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</si>
  <si>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</si>
  <si>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</si>
  <si>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</si>
  <si>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</si>
  <si>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</si>
  <si>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</si>
  <si>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</si>
  <si>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</si>
  <si>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</si>
  <si>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</si>
  <si>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</si>
  <si>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</si>
  <si>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</si>
  <si>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</si>
  <si>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</si>
  <si>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</si>
  <si>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</si>
  <si>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</si>
  <si>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</si>
  <si>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</si>
  <si>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</si>
  <si>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</si>
  <si>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</si>
  <si>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</si>
  <si>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</si>
  <si>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</si>
  <si>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</si>
  <si>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</si>
  <si>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</si>
  <si>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</si>
  <si>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</si>
  <si>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</si>
  <si>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</si>
  <si>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</si>
  <si>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</si>
  <si>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</si>
  <si>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</si>
  <si>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</si>
  <si>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</si>
  <si>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</si>
  <si>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</si>
  <si>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</si>
  <si>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</si>
  <si>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</si>
  <si>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</si>
  <si>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</si>
  <si>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</si>
  <si>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</si>
  <si>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</si>
  <si>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</si>
  <si>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</si>
  <si>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</si>
  <si>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</si>
  <si>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</si>
  <si>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</si>
  <si>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</si>
  <si>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</si>
  <si>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</si>
  <si>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</si>
  <si>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</si>
  <si>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</si>
  <si>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</si>
  <si>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</si>
  <si>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</si>
  <si>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</si>
  <si>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</si>
  <si>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</si>
  <si>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</si>
  <si>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</si>
  <si>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</si>
  <si>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</si>
  <si>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</si>
  <si>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</si>
  <si>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</si>
  <si>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</si>
  <si>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</si>
  <si>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</si>
  <si>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</si>
  <si>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</si>
  <si>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</si>
  <si>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</si>
  <si>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</si>
  <si>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</si>
  <si>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</si>
  <si>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</si>
  <si>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</si>
  <si>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</si>
  <si>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</si>
  <si>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</si>
  <si>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</si>
  <si>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</si>
  <si>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</si>
  <si>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</si>
  <si>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</si>
  <si>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</si>
  <si>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</si>
  <si>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</si>
  <si>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</si>
  <si>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</si>
  <si>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</si>
  <si>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</si>
  <si>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</si>
  <si>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</si>
  <si>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</si>
  <si>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</si>
  <si>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</si>
  <si>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</si>
  <si>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</si>
  <si>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</si>
  <si>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</si>
  <si>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</si>
  <si>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</si>
  <si>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</si>
  <si>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</si>
  <si>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</si>
  <si>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</si>
  <si>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</si>
  <si>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</si>
  <si>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</si>
  <si>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</si>
  <si>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</si>
  <si>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</si>
  <si>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</si>
  <si>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</si>
  <si>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</si>
  <si>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</si>
  <si>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</si>
  <si>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</si>
  <si>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</si>
  <si>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</si>
  <si>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</si>
  <si>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</si>
  <si>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</si>
  <si>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</si>
  <si>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</si>
  <si>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</si>
  <si>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</si>
  <si>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</si>
  <si>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</si>
  <si>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</si>
  <si>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</si>
  <si>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</si>
  <si>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</si>
  <si>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</si>
  <si>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</si>
  <si>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</si>
  <si>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</si>
  <si>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</si>
  <si>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</si>
  <si>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</si>
  <si>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</si>
  <si>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</si>
  <si>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</si>
  <si>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</si>
  <si>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</si>
  <si>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</si>
  <si>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</si>
  <si>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</si>
  <si>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</si>
  <si>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</si>
  <si>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</si>
  <si>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</si>
  <si>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</si>
  <si>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</si>
  <si>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</si>
  <si>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</si>
  <si>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</si>
  <si>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</si>
  <si>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</si>
  <si>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</si>
  <si>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</si>
  <si>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</si>
  <si>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</si>
  <si>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</si>
  <si>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</si>
  <si>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</si>
  <si>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</si>
  <si>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</si>
  <si>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</si>
  <si>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</si>
  <si>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</si>
  <si>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</si>
  <si>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</si>
  <si>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</si>
  <si>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</si>
  <si>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</si>
  <si>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</si>
  <si>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</si>
  <si>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</si>
  <si>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</si>
  <si>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</si>
  <si>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</si>
  <si>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</si>
  <si>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</si>
  <si>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</si>
  <si>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</si>
  <si>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</si>
  <si>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</si>
  <si>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</si>
  <si>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</si>
  <si>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</si>
  <si>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</si>
  <si>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</si>
  <si>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</si>
  <si>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</si>
  <si>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</si>
  <si>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</si>
  <si>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</si>
  <si>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</si>
  <si>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</si>
  <si>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</si>
  <si>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</si>
  <si>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</si>
  <si>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</si>
  <si>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</si>
  <si>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</si>
  <si>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</si>
  <si>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</si>
  <si>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</si>
  <si>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</si>
  <si>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</si>
  <si>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</si>
  <si>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</si>
  <si>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</si>
  <si>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</si>
  <si>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</si>
  <si>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</si>
  <si>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</si>
  <si>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</si>
  <si>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</si>
  <si>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</si>
  <si>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</si>
  <si>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</si>
  <si>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</si>
  <si>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</si>
  <si>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</si>
  <si>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</si>
  <si>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</si>
  <si>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</si>
  <si>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</si>
  <si>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</si>
  <si>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</si>
  <si>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</si>
  <si>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</si>
  <si>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</si>
  <si>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</si>
  <si>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</si>
  <si>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</si>
  <si>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</si>
  <si>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</si>
  <si>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</si>
  <si>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</si>
  <si>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</si>
  <si>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</si>
  <si>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</si>
  <si>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</si>
  <si>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</si>
  <si>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</si>
  <si>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</si>
  <si>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</si>
  <si>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</si>
  <si>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</si>
  <si>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</si>
  <si>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</si>
  <si>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</si>
  <si>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</si>
  <si>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</si>
  <si>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</si>
  <si>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</si>
  <si>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</si>
  <si>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</si>
  <si>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</si>
  <si>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</si>
  <si>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</si>
  <si>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</si>
  <si>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</si>
  <si>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</si>
  <si>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</si>
  <si>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</si>
  <si>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</si>
  <si>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</si>
  <si>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</si>
  <si>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</si>
  <si>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</si>
  <si>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</si>
  <si>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</si>
  <si>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</si>
  <si>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</si>
  <si>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</si>
  <si>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</si>
  <si>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</si>
  <si>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</si>
  <si>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</si>
  <si>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</si>
  <si>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</si>
  <si>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</si>
  <si>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</si>
  <si>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</si>
  <si>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</si>
  <si>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</si>
  <si>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</si>
  <si>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</si>
  <si>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</si>
  <si>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</si>
  <si>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</si>
  <si>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</si>
  <si>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</si>
  <si>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</si>
  <si>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</si>
  <si>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</si>
  <si>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</si>
  <si>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</si>
  <si>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</si>
  <si>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</si>
  <si>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</si>
  <si>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</si>
  <si>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</si>
  <si>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</si>
  <si>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</si>
  <si>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</si>
  <si>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</si>
  <si>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</si>
  <si>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</si>
  <si>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</si>
  <si>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</si>
  <si>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</si>
  <si>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</si>
  <si>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</si>
  <si>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</si>
  <si>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</si>
  <si>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</si>
  <si>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</si>
  <si>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</si>
  <si>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</si>
  <si>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</si>
  <si>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</si>
  <si>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</si>
  <si>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</si>
  <si>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</si>
  <si>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</si>
  <si>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</si>
  <si>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</si>
  <si>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</si>
  <si>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</si>
  <si>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</si>
  <si>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</si>
  <si>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</si>
  <si>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</si>
  <si>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</si>
  <si>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</si>
  <si>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</si>
  <si>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</si>
  <si>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</si>
  <si>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</si>
  <si>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</si>
  <si>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</si>
  <si>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</si>
  <si>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</si>
  <si>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</si>
  <si>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</si>
  <si>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</si>
  <si>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</si>
  <si>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</si>
  <si>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</si>
  <si>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</si>
  <si>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</si>
  <si>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</si>
  <si>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</si>
  <si>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</si>
  <si>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</si>
  <si>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</si>
  <si>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</si>
  <si>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</si>
  <si>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</si>
  <si>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</si>
  <si>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</si>
  <si>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</si>
  <si>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</si>
  <si>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</si>
  <si>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</si>
  <si>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</si>
  <si>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</si>
  <si>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</si>
  <si>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</si>
  <si>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</si>
  <si>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</si>
  <si>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</si>
  <si>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</si>
  <si>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</si>
  <si>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</si>
  <si>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</si>
  <si>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</si>
  <si>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</si>
  <si>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</si>
  <si>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</si>
  <si>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</si>
  <si>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</si>
  <si>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</si>
  <si>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</si>
  <si>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</si>
  <si>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</si>
  <si>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</si>
  <si>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</si>
  <si>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</si>
  <si>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</si>
  <si>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</si>
  <si>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</si>
  <si>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</si>
  <si>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</si>
  <si>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</si>
  <si>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</si>
  <si>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</si>
  <si>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</si>
  <si>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</si>
  <si>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</si>
  <si>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</si>
  <si>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</si>
  <si>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</si>
  <si>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</si>
  <si>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</si>
  <si>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</si>
  <si>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</si>
  <si>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</si>
  <si>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</si>
  <si>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</si>
  <si>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</si>
  <si>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</si>
  <si>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</si>
  <si>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</si>
  <si>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</si>
  <si>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</si>
  <si>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</si>
  <si>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</si>
  <si>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</si>
  <si>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</si>
  <si>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</si>
  <si>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</si>
  <si>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</si>
  <si>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</si>
  <si>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</si>
  <si>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</si>
  <si>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</si>
  <si>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</si>
  <si>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</si>
  <si>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</si>
  <si>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</si>
  <si>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</si>
  <si>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</si>
  <si>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</si>
  <si>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</si>
  <si>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</si>
  <si>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</si>
  <si>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</si>
  <si>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</si>
  <si>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</si>
  <si>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</si>
  <si>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</si>
  <si>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</si>
  <si>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</si>
  <si>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</si>
  <si>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</si>
  <si>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</si>
  <si>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</si>
  <si>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</si>
  <si>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</si>
  <si>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</si>
  <si>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</si>
  <si>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</si>
  <si>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</si>
  <si>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</si>
  <si>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</si>
  <si>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</si>
  <si>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</si>
  <si>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</si>
  <si>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</si>
  <si>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</si>
  <si>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</si>
  <si>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</si>
  <si>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</si>
  <si>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</si>
  <si>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</si>
  <si>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</si>
  <si>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</si>
  <si>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</si>
  <si>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</si>
  <si>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</si>
  <si>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</si>
  <si>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</si>
  <si>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</si>
  <si>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</si>
  <si>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</si>
  <si>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</si>
  <si>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</si>
  <si>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</si>
  <si>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</si>
  <si>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</si>
  <si>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</si>
  <si>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</si>
  <si>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</si>
  <si>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</si>
  <si>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</si>
  <si>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</si>
  <si>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</si>
  <si>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</si>
  <si>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</si>
  <si>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</si>
  <si>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</si>
  <si>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</si>
  <si>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</si>
  <si>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</si>
  <si>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</si>
  <si>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</si>
  <si>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</si>
  <si>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</si>
  <si>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</si>
  <si>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</si>
  <si>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</si>
  <si>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</si>
  <si>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</si>
  <si>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</si>
  <si>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</si>
  <si>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</si>
  <si>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</si>
  <si>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</si>
  <si>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</si>
  <si>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</si>
  <si>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</si>
  <si>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</si>
  <si>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</si>
  <si>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</si>
  <si>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</si>
  <si>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</si>
  <si>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</si>
  <si>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</si>
  <si>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</si>
  <si>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</si>
  <si>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</si>
  <si>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</si>
  <si>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</si>
  <si>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</si>
  <si>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</si>
  <si>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</si>
  <si>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</si>
  <si>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</si>
  <si>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</si>
  <si>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</si>
  <si>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</si>
  <si>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</si>
  <si>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</si>
  <si>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</si>
  <si>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</si>
  <si>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</si>
  <si>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</si>
  <si>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</si>
  <si>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</si>
  <si>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</si>
  <si>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</si>
  <si>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</si>
  <si>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</si>
  <si>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</si>
  <si>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</si>
  <si>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</si>
  <si>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</si>
  <si>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</si>
  <si>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</si>
  <si>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</si>
  <si>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</si>
  <si>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</si>
  <si>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</si>
  <si>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</si>
  <si>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</si>
  <si>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</si>
  <si>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</si>
  <si>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</si>
  <si>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</si>
  <si>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</si>
  <si>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</si>
  <si>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</si>
  <si>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</si>
  <si>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</si>
  <si>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</si>
  <si>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</si>
  <si>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</si>
  <si>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</si>
  <si>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</si>
  <si>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</si>
  <si>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</si>
  <si>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</si>
  <si>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</si>
  <si>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</si>
  <si>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</si>
  <si>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</si>
  <si>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</si>
  <si>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</si>
  <si>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</si>
  <si>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</si>
  <si>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</si>
  <si>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</si>
  <si>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</si>
  <si>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</si>
  <si>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</si>
  <si>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</si>
  <si>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</si>
  <si>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</si>
  <si>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</si>
  <si>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</si>
  <si>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</si>
  <si>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</si>
  <si>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</si>
  <si>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</si>
  <si>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</si>
  <si>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</si>
  <si>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</si>
  <si>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</si>
  <si>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</si>
  <si>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</si>
  <si>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</si>
  <si>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</si>
  <si>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</si>
  <si>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</si>
  <si>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</si>
  <si>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</si>
  <si>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</si>
  <si>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</si>
  <si>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</si>
  <si>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</si>
  <si>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</si>
  <si>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</si>
  <si>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</si>
  <si>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</si>
  <si>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</si>
  <si>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</si>
  <si>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</si>
  <si>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</si>
  <si>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</si>
  <si>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</si>
  <si>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</si>
  <si>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</si>
  <si>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</si>
  <si>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</si>
  <si>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</si>
  <si>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</si>
  <si>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</si>
  <si>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</si>
  <si>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</si>
  <si>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</si>
  <si>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</si>
  <si>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</si>
  <si>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</si>
  <si>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</si>
  <si>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</si>
  <si>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</si>
  <si>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</si>
  <si>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</si>
  <si>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</si>
  <si>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</si>
  <si>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</si>
  <si>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</si>
  <si>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</si>
  <si>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</si>
  <si>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</si>
  <si>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</si>
  <si>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</si>
  <si>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</si>
  <si>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</si>
  <si>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</si>
  <si>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</si>
  <si>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</si>
  <si>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</si>
  <si>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</si>
  <si>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</si>
  <si>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</si>
  <si>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</si>
  <si>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</si>
  <si>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</si>
  <si>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</si>
  <si>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</si>
  <si>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</si>
  <si>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</si>
  <si>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</si>
  <si>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</si>
  <si>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</si>
  <si>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</si>
  <si>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</si>
  <si>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</si>
  <si>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</si>
  <si>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</si>
  <si>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</si>
  <si>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</si>
  <si>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</si>
  <si>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</si>
  <si>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</si>
  <si>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</si>
  <si>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</si>
  <si>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</si>
  <si>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</si>
  <si>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</si>
  <si>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</si>
  <si>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</si>
  <si>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</si>
  <si>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</si>
  <si>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</si>
  <si>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</si>
  <si>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</si>
  <si>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</si>
  <si>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</si>
  <si>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</si>
  <si>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</si>
  <si>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</si>
  <si>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</si>
  <si>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</si>
  <si>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</si>
  <si>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</si>
  <si>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</si>
  <si>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</si>
  <si>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</si>
  <si>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</si>
  <si>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</si>
  <si>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</si>
  <si>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</si>
  <si>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</si>
  <si>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</si>
  <si>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</si>
  <si>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</si>
  <si>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</si>
  <si>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</si>
  <si>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</si>
  <si>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</si>
  <si>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</si>
  <si>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</si>
  <si>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</si>
  <si>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</si>
  <si>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</si>
  <si>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</si>
  <si>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</si>
  <si>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</si>
  <si>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</si>
  <si>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</si>
  <si>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</si>
  <si>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</si>
  <si>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</si>
  <si>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</si>
  <si>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</si>
  <si>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</si>
  <si>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</si>
  <si>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</si>
  <si>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</si>
  <si>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</si>
  <si>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</si>
  <si>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</si>
  <si>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</si>
  <si>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</si>
  <si>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</si>
  <si>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</si>
  <si>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</si>
  <si>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</si>
  <si>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</si>
  <si>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</si>
  <si>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</si>
  <si>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</si>
  <si>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</si>
  <si>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</si>
  <si>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</si>
  <si>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</si>
  <si>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</si>
  <si>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</si>
  <si>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</si>
  <si>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</si>
  <si>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</si>
  <si>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</si>
  <si>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</si>
  <si>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</si>
  <si>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</si>
  <si>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</si>
  <si>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</si>
  <si>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</si>
  <si>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</si>
  <si>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</si>
  <si>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</si>
  <si>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</si>
  <si>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</si>
  <si>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</si>
  <si>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</si>
  <si>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</si>
  <si>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</si>
  <si>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</si>
  <si>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</si>
  <si>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</si>
  <si>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</si>
  <si>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</si>
  <si>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</si>
  <si>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</si>
  <si>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</si>
  <si>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</si>
  <si>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</si>
  <si>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</si>
  <si>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</si>
  <si>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</si>
  <si>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</si>
  <si>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</si>
  <si>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</si>
  <si>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</si>
  <si>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</si>
  <si>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</si>
  <si>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</si>
  <si>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</si>
  <si>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</si>
  <si>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</si>
  <si>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</si>
  <si>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</si>
  <si>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</si>
  <si>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</si>
  <si>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</si>
  <si>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</si>
  <si>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</si>
  <si>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</si>
  <si>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</si>
  <si>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</si>
  <si>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</si>
  <si>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</si>
  <si>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</si>
  <si>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</si>
  <si>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</si>
  <si>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</si>
  <si>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</si>
  <si>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</si>
  <si>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</si>
  <si>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</si>
  <si>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</si>
  <si>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</si>
  <si>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</si>
  <si>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</si>
  <si>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</si>
  <si>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</si>
  <si>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</si>
  <si>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</si>
  <si>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</si>
  <si>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</si>
  <si>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</si>
  <si>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</si>
  <si>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</si>
  <si>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</si>
  <si>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</si>
  <si>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</si>
  <si>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</si>
  <si>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</si>
  <si>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</si>
  <si>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</si>
  <si>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</si>
  <si>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</si>
  <si>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</si>
  <si>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</si>
  <si>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</si>
  <si>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</si>
  <si>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</si>
  <si>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</si>
  <si>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</si>
  <si>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</si>
  <si>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</si>
  <si>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</si>
  <si>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</si>
  <si>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</si>
  <si>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</si>
  <si>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</si>
  <si>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</si>
  <si>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</si>
  <si>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</si>
  <si>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</si>
  <si>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</si>
  <si>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</si>
  <si>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</si>
  <si>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</si>
  <si>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</si>
  <si>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</si>
  <si>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</si>
  <si>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</si>
  <si>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</si>
  <si>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</si>
  <si>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</si>
  <si>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</si>
  <si>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</si>
  <si>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</si>
  <si>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</si>
  <si>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</si>
  <si>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</si>
  <si>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</si>
  <si>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</si>
  <si>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</si>
  <si>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</si>
  <si>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</si>
  <si>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</si>
  <si>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</si>
  <si>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</si>
  <si>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</si>
  <si>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</si>
  <si>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</si>
  <si>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</si>
  <si>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</si>
  <si>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</si>
  <si>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</si>
  <si>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</si>
  <si>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</si>
  <si>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</si>
  <si>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</si>
  <si>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</si>
  <si>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</si>
  <si>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</si>
  <si>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</si>
  <si>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</si>
  <si>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</si>
  <si>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</si>
  <si>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</si>
  <si>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</si>
  <si>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</si>
  <si>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</si>
  <si>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</si>
  <si>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</si>
  <si>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</si>
  <si>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</si>
  <si>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</si>
  <si>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</si>
  <si>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</si>
  <si>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</si>
  <si>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</si>
  <si>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</si>
  <si>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</si>
  <si>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</si>
  <si>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</si>
  <si>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</si>
  <si>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</si>
  <si>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</si>
  <si>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</si>
  <si>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</si>
  <si>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</si>
  <si>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</si>
  <si>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</si>
  <si>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</si>
  <si>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</si>
  <si>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</si>
  <si>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</si>
  <si>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</si>
  <si>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</si>
  <si>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</si>
  <si>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</si>
  <si>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</si>
  <si>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</si>
  <si>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</si>
  <si>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</si>
  <si>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</si>
  <si>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</si>
  <si>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</si>
  <si>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</si>
  <si>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</si>
  <si>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</si>
  <si>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</si>
  <si>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</si>
  <si>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</si>
  <si>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</si>
  <si>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</si>
  <si>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</si>
  <si>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</si>
  <si>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</si>
  <si>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</si>
  <si>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</si>
  <si>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</si>
  <si>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</si>
  <si>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</si>
  <si>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</si>
  <si>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</si>
  <si>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</si>
  <si>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</si>
  <si>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</si>
  <si>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</si>
  <si>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</si>
  <si>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</si>
  <si>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</si>
  <si>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</si>
  <si>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</si>
  <si>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</si>
  <si>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</si>
  <si>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</si>
  <si>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</si>
  <si>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</si>
  <si>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</si>
  <si>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</si>
  <si>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</si>
  <si>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</si>
  <si>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</si>
  <si>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</si>
  <si>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</si>
  <si>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</si>
  <si>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</si>
  <si>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</si>
  <si>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</si>
  <si>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</si>
  <si>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</si>
  <si>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</si>
  <si>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</si>
  <si>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</si>
  <si>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</si>
  <si>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</si>
  <si>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</si>
  <si>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</si>
  <si>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</si>
  <si>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</si>
  <si>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</si>
  <si>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</si>
  <si>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</si>
  <si>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</si>
  <si>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</si>
  <si>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</si>
  <si>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</si>
  <si>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</si>
  <si>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</si>
  <si>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</si>
  <si>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</si>
  <si>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</si>
  <si>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</si>
  <si>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</si>
  <si>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</si>
  <si>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</si>
  <si>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</si>
  <si>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</si>
  <si>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</si>
  <si>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</si>
  <si>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</si>
  <si>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</si>
  <si>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</si>
  <si>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</si>
  <si>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</si>
  <si>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</si>
  <si>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</si>
  <si>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</si>
  <si>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</si>
  <si>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</si>
  <si>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</si>
  <si>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</si>
  <si>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</si>
  <si>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</si>
  <si>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</si>
  <si>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</si>
  <si>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</si>
  <si>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</si>
  <si>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</si>
  <si>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</si>
  <si>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</si>
  <si>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</si>
  <si>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</si>
  <si>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</si>
  <si>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</si>
  <si>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</si>
  <si>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</si>
  <si>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</si>
  <si>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</si>
  <si>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</si>
  <si>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</si>
  <si>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</si>
  <si>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</si>
  <si>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</si>
  <si>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</si>
  <si>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</si>
  <si>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</si>
  <si>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</si>
  <si>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</si>
  <si>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</si>
  <si>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</si>
  <si>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</si>
  <si>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</si>
  <si>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</si>
  <si>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</si>
  <si>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</si>
  <si>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</si>
  <si>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</si>
  <si>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</si>
  <si>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</si>
  <si>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</si>
  <si>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</si>
  <si>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</si>
  <si>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</si>
  <si>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</si>
  <si>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</si>
  <si>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</si>
  <si>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</si>
  <si>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</si>
  <si>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</si>
  <si>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</si>
  <si>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</si>
  <si>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</si>
  <si>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</si>
  <si>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</si>
  <si>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</si>
  <si>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</si>
  <si>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</si>
  <si>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</si>
  <si>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</si>
  <si>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</si>
  <si>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</si>
  <si>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</si>
  <si>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</si>
  <si>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</si>
  <si>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</si>
  <si>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</si>
  <si>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</si>
  <si>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</si>
  <si>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</si>
  <si>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</si>
  <si>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</si>
  <si>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</si>
  <si>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</si>
  <si>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</si>
  <si>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</si>
  <si>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</si>
  <si>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</si>
  <si>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</si>
  <si>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</si>
  <si>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</si>
  <si>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</si>
  <si>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</si>
  <si>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</si>
  <si>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</si>
  <si>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</si>
  <si>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</si>
  <si>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</si>
  <si>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</si>
  <si>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</si>
  <si>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</si>
  <si>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</si>
  <si>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</si>
  <si>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</si>
  <si>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</si>
  <si>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</si>
  <si>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</si>
  <si>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</si>
  <si>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</si>
  <si>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</si>
  <si>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</si>
  <si>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</si>
  <si>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</si>
  <si>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</si>
  <si>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</si>
  <si>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</si>
  <si>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</si>
  <si>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</si>
  <si>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</si>
  <si>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</si>
  <si>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</si>
  <si>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</si>
  <si>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</si>
  <si>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</si>
  <si>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</si>
  <si>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</si>
  <si>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</si>
  <si>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</si>
  <si>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</si>
  <si>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</si>
  <si>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</si>
  <si>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</si>
  <si>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</si>
  <si>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</si>
  <si>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</si>
  <si>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</si>
  <si>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</si>
  <si>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</si>
  <si>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</si>
  <si>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</si>
  <si>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</si>
  <si>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</si>
  <si>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</si>
  <si>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</si>
  <si>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</si>
  <si>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</si>
  <si>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</si>
  <si>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</si>
  <si>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</si>
  <si>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</si>
  <si>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</si>
  <si>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</si>
  <si>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</si>
  <si>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</si>
  <si>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</si>
  <si>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</si>
  <si>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</si>
  <si>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</si>
  <si>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</si>
  <si>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</si>
  <si>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</si>
  <si>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</si>
  <si>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</si>
  <si>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</si>
  <si>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</si>
  <si>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</si>
  <si>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</si>
  <si>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</si>
  <si>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</si>
  <si>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</si>
  <si>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</si>
  <si>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</si>
  <si>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</si>
  <si>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</si>
  <si>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</si>
  <si>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</si>
  <si>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</si>
  <si>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</si>
  <si>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</si>
  <si>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</si>
  <si>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</si>
  <si>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</si>
  <si>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</si>
  <si>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</si>
  <si>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</si>
  <si>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</si>
  <si>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</si>
  <si>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</si>
  <si>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</si>
  <si>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</si>
  <si>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</si>
  <si>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</si>
  <si>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</si>
  <si>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</si>
  <si>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</si>
  <si>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</si>
  <si>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</si>
  <si>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</si>
  <si>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</si>
  <si>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</si>
  <si>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</si>
  <si>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</si>
  <si>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</si>
  <si>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</si>
  <si>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</si>
  <si>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</si>
  <si>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</si>
  <si>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</si>
  <si>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</si>
  <si>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</si>
  <si>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</si>
  <si>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</si>
  <si>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</si>
  <si>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</si>
  <si>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</si>
  <si>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</si>
  <si>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</si>
  <si>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</si>
  <si>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</si>
  <si>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</si>
  <si>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</si>
  <si>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</si>
  <si>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</si>
  <si>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</si>
  <si>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</si>
  <si>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</si>
  <si>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</si>
  <si>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</si>
  <si>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</si>
  <si>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</si>
  <si>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</si>
  <si>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</si>
  <si>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</si>
  <si>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</si>
  <si>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</si>
  <si>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</si>
  <si>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</si>
  <si>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</si>
  <si>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</si>
  <si>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</si>
  <si>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</si>
  <si>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</si>
  <si>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</si>
  <si>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</si>
  <si>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</si>
  <si>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</si>
  <si>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</si>
  <si>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</si>
  <si>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</si>
  <si>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</si>
  <si>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</si>
  <si>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</si>
  <si>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</si>
  <si>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</si>
  <si>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</si>
  <si>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</si>
  <si>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</si>
  <si>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</si>
  <si>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</si>
  <si>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</si>
  <si>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</si>
  <si>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</si>
  <si>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</si>
  <si>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</si>
  <si>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</si>
  <si>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</si>
  <si>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</si>
  <si>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</si>
  <si>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</si>
  <si>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</si>
  <si>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</si>
  <si>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</si>
  <si>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</si>
  <si>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</si>
  <si>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</si>
  <si>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</si>
  <si>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</si>
  <si>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</si>
  <si>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</si>
  <si>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</si>
  <si>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</si>
  <si>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</si>
  <si>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</si>
  <si>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</si>
  <si>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</si>
  <si>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</si>
  <si>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</si>
  <si>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</si>
  <si>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</si>
  <si>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</si>
  <si>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</si>
  <si>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</si>
  <si>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</si>
  <si>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</si>
  <si>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</si>
  <si>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</si>
  <si>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</si>
  <si>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</si>
  <si>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</si>
  <si>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</si>
  <si>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</si>
  <si>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</si>
  <si>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</si>
  <si>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</si>
  <si>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</si>
  <si>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</si>
  <si>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</si>
  <si>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</si>
  <si>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</si>
  <si>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</si>
  <si>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</si>
  <si>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</si>
  <si>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</si>
  <si>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</si>
  <si>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</si>
  <si>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</si>
  <si>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</si>
  <si>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</si>
  <si>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</si>
  <si>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</si>
  <si>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</si>
  <si>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</si>
  <si>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</si>
  <si>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</si>
  <si>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</si>
  <si>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</si>
  <si>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</si>
  <si>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</si>
  <si>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</si>
  <si>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</si>
  <si>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</si>
  <si>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</si>
  <si>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</si>
  <si>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</si>
  <si>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</si>
  <si>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</si>
  <si>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</si>
  <si>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</si>
  <si>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</si>
  <si>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</si>
  <si>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</si>
  <si>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</si>
  <si>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</si>
  <si>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</si>
  <si>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</si>
  <si>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</si>
  <si>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</si>
  <si>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</si>
  <si>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</si>
  <si>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</si>
  <si>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</si>
  <si>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</si>
  <si>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</si>
  <si>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</si>
  <si>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</si>
  <si>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</si>
  <si>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</si>
  <si>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</si>
  <si>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</si>
  <si>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</si>
  <si>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</si>
  <si>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</si>
  <si>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</si>
  <si>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</si>
  <si>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</si>
  <si>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</si>
  <si>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</si>
  <si>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</si>
  <si>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</si>
  <si>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</si>
  <si>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</si>
  <si>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</si>
  <si>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</si>
  <si>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</si>
  <si>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</si>
  <si>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</si>
  <si>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</si>
  <si>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</si>
  <si>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</si>
  <si>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</si>
  <si>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</si>
  <si>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</si>
  <si>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</si>
  <si>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</si>
  <si>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</si>
  <si>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</si>
  <si>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</si>
  <si>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</si>
  <si>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</si>
  <si>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</si>
  <si>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</si>
  <si>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</si>
  <si>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</si>
  <si>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</si>
  <si>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</si>
  <si>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</si>
  <si>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</si>
  <si>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</si>
  <si>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</si>
  <si>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</si>
  <si>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</si>
  <si>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</si>
  <si>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</si>
  <si>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</si>
  <si>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</si>
  <si>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</si>
  <si>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</si>
  <si>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</si>
  <si>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</si>
  <si>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</si>
  <si>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</si>
  <si>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</si>
  <si>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</si>
  <si>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</si>
  <si>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</si>
  <si>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</si>
  <si>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</si>
  <si>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</si>
  <si>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</si>
  <si>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</si>
  <si>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</si>
  <si>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</si>
  <si>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</si>
  <si>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</si>
  <si>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</si>
  <si>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</si>
  <si>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</si>
  <si>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</si>
  <si>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</si>
  <si>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</si>
  <si>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</si>
  <si>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</si>
  <si>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</si>
  <si>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</si>
  <si>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</si>
  <si>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</si>
  <si>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</si>
  <si>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</si>
  <si>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</si>
  <si>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</si>
  <si>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</si>
  <si>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</si>
  <si>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</si>
  <si>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</si>
  <si>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</si>
  <si>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</si>
  <si>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</si>
  <si>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</si>
  <si>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</si>
  <si>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</si>
  <si>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</si>
  <si>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</si>
  <si>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</si>
  <si>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</si>
  <si>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</si>
  <si>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</si>
  <si>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</si>
  <si>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</si>
  <si>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</si>
  <si>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</si>
  <si>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</si>
  <si>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</si>
  <si>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</si>
  <si>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</si>
  <si>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</si>
  <si>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</si>
  <si>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</si>
  <si>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</si>
  <si>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</si>
  <si>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</si>
  <si>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</si>
  <si>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</si>
  <si>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</si>
  <si>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</si>
  <si>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</si>
  <si>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</si>
  <si>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</si>
  <si>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</si>
  <si>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</si>
  <si>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</si>
  <si>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</si>
  <si>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</si>
  <si>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</si>
  <si>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</si>
  <si>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</si>
  <si>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</si>
  <si>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</si>
  <si>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</si>
  <si>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</si>
  <si>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</si>
  <si>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</si>
  <si>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</si>
  <si>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</si>
  <si>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</si>
  <si>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</si>
  <si>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</si>
  <si>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</si>
  <si>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</si>
  <si>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</si>
  <si>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</si>
  <si>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</si>
  <si>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</si>
  <si>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</si>
  <si>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</si>
  <si>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</si>
  <si>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</si>
  <si>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</si>
  <si>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</si>
  <si>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</si>
  <si>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</si>
  <si>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</si>
  <si>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</si>
  <si>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</si>
  <si>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</si>
  <si>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</si>
  <si>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</si>
  <si>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</si>
  <si>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</si>
  <si>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</si>
  <si>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</si>
  <si>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</si>
  <si>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</si>
  <si>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</si>
  <si>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</si>
  <si>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</si>
  <si>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</si>
  <si>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</si>
  <si>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</si>
  <si>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</si>
  <si>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</si>
  <si>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</si>
  <si>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</si>
  <si>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</si>
  <si>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</si>
  <si>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</si>
  <si>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</si>
  <si>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</si>
  <si>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</si>
  <si>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</si>
  <si>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</si>
  <si>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</si>
  <si>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</si>
  <si>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</si>
  <si>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</si>
  <si>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</si>
  <si>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</si>
  <si>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</si>
  <si>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</si>
  <si>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</si>
  <si>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</si>
  <si>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</si>
  <si>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</si>
  <si>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</si>
  <si>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</si>
  <si>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</si>
  <si>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</si>
  <si>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</si>
  <si>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</si>
  <si>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</si>
  <si>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</si>
  <si>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</si>
  <si>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</si>
  <si>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</si>
  <si>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</si>
  <si>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</si>
  <si>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</si>
  <si>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</si>
  <si>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</si>
  <si>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</si>
  <si>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</si>
  <si>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</si>
  <si>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</si>
  <si>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</si>
  <si>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</si>
  <si>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</si>
  <si>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</si>
  <si>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</si>
  <si>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</si>
  <si>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</si>
  <si>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</si>
  <si>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</si>
  <si>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</si>
  <si>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</si>
  <si>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</si>
  <si>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</si>
  <si>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</si>
  <si>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</si>
  <si>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</si>
  <si>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</si>
  <si>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</si>
  <si>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</si>
  <si>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</si>
  <si>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</si>
  <si>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</si>
  <si>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</si>
  <si>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</si>
  <si>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</si>
  <si>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</si>
  <si>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</si>
  <si>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</si>
  <si>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</si>
  <si>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</si>
  <si>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</si>
  <si>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</si>
  <si>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</si>
  <si>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</si>
  <si>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</si>
  <si>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</si>
  <si>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</si>
  <si>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</si>
  <si>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</si>
  <si>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</si>
  <si>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</si>
  <si>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</si>
  <si>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</si>
  <si>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</si>
  <si>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</si>
  <si>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</si>
  <si>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</si>
  <si>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</si>
  <si>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</si>
  <si>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</si>
  <si>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</si>
  <si>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</si>
  <si>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</si>
  <si>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</si>
  <si>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</si>
  <si>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</si>
  <si>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</si>
  <si>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</si>
  <si>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</si>
  <si>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</si>
  <si>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</si>
  <si>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</si>
  <si>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</si>
  <si>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</si>
  <si>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</si>
  <si>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</si>
  <si>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</si>
  <si>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</si>
  <si>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</si>
  <si>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</si>
  <si>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</si>
  <si>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</si>
  <si>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</si>
  <si>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</si>
  <si>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</si>
  <si>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</si>
  <si>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</si>
  <si>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</si>
  <si>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</si>
  <si>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</si>
  <si>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</si>
  <si>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</si>
  <si>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</si>
  <si>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</si>
  <si>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</si>
  <si>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</si>
  <si>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</si>
  <si>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</si>
  <si>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</si>
  <si>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</si>
  <si>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</si>
  <si>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</si>
  <si>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</si>
  <si>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</si>
  <si>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</si>
  <si>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</si>
  <si>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</si>
  <si>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</si>
  <si>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</si>
  <si>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</si>
  <si>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</si>
  <si>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</si>
  <si>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</si>
  <si>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</si>
  <si>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</si>
  <si>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</si>
  <si>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</si>
  <si>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</si>
  <si>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</si>
  <si>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</si>
  <si>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</si>
  <si>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</si>
  <si>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</si>
  <si>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</si>
  <si>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</si>
  <si>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</si>
  <si>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</si>
  <si>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</si>
  <si>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</si>
  <si>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</si>
  <si>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</si>
  <si>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</si>
  <si>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</si>
  <si>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</si>
  <si>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</si>
  <si>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</si>
  <si>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</si>
  <si>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</si>
  <si>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</si>
  <si>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</si>
  <si>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</si>
  <si>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</si>
  <si>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</si>
  <si>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</si>
  <si>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</si>
  <si>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</si>
  <si>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</si>
  <si>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</si>
  <si>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</si>
  <si>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</si>
  <si>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</si>
  <si>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</si>
  <si>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</si>
  <si>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</si>
  <si>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</si>
  <si>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</si>
  <si>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</si>
  <si>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</si>
  <si>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</si>
  <si>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</si>
  <si>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</si>
  <si>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</si>
  <si>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</si>
  <si>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</si>
  <si>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</si>
  <si>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</si>
  <si>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</si>
  <si>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</si>
  <si>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</si>
  <si>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</si>
  <si>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</si>
  <si>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</si>
  <si>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</si>
  <si>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</si>
  <si>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</si>
  <si>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</si>
  <si>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</si>
  <si>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</si>
  <si>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</si>
  <si>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</si>
  <si>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</si>
  <si>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</si>
  <si>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</si>
  <si>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</si>
  <si>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</si>
  <si>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</si>
  <si>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</si>
  <si>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</si>
  <si>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</si>
  <si>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</si>
  <si>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</si>
  <si>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</si>
  <si>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</si>
  <si>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</si>
  <si>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</si>
  <si>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</si>
  <si>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</si>
  <si>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</si>
  <si>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</si>
  <si>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</si>
  <si>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</si>
  <si>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</si>
  <si>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</si>
  <si>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</si>
  <si>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</si>
  <si>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</si>
  <si>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</si>
  <si>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</si>
  <si>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</si>
  <si>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</si>
  <si>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</si>
  <si>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</si>
  <si>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</si>
  <si>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</si>
  <si>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</si>
  <si>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</si>
  <si>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</si>
  <si>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</si>
  <si>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</si>
  <si>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</si>
  <si>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</si>
  <si>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</si>
  <si>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</si>
  <si>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</si>
  <si>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</si>
  <si>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</si>
  <si>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</si>
  <si>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</si>
  <si>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</si>
  <si>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</si>
  <si>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</si>
  <si>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</si>
  <si>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</si>
  <si>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</si>
  <si>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</si>
  <si>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</si>
  <si>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</si>
  <si>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</si>
  <si>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</si>
  <si>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</si>
  <si>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</si>
  <si>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</si>
  <si>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</si>
  <si>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</si>
  <si>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</si>
  <si>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</si>
  <si>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</si>
  <si>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</si>
  <si>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</si>
  <si>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</si>
  <si>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</si>
  <si>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</si>
  <si>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</si>
  <si>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</si>
  <si>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</si>
  <si>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</si>
  <si>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</si>
  <si>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</si>
  <si>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</si>
  <si>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</si>
  <si>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</si>
  <si>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</si>
  <si>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</si>
  <si>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</si>
  <si>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</si>
  <si>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</si>
  <si>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</si>
  <si>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</si>
  <si>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</si>
  <si>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</si>
  <si>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</si>
  <si>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</si>
  <si>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</si>
  <si>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</si>
  <si>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</si>
  <si>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</si>
  <si>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</si>
  <si>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</si>
  <si>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</si>
  <si>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</si>
  <si>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</si>
  <si>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</si>
  <si>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</si>
  <si>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</si>
  <si>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</si>
  <si>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</si>
  <si>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</si>
  <si>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</si>
  <si>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</si>
  <si>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</si>
  <si>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</si>
  <si>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</si>
  <si>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</si>
  <si>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</si>
  <si>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</si>
  <si>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</si>
  <si>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</si>
  <si>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</si>
  <si>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</si>
  <si>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</si>
  <si>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</si>
  <si>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</si>
  <si>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</si>
  <si>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</si>
  <si>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</si>
  <si>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</si>
  <si>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</si>
  <si>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</si>
  <si>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</si>
  <si>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</si>
  <si>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</si>
  <si>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</si>
  <si>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</si>
  <si>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</si>
  <si>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</si>
  <si>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</si>
  <si>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</si>
  <si>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</si>
  <si>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</si>
  <si>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</si>
  <si>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</si>
  <si>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</si>
  <si>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</si>
  <si>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</si>
  <si>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</si>
  <si>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</si>
  <si>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</si>
  <si>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</si>
  <si>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</si>
  <si>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</si>
  <si>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</si>
  <si>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</si>
  <si>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</si>
  <si>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</si>
  <si>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</si>
  <si>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</si>
  <si>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</si>
  <si>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</si>
  <si>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</si>
  <si>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</si>
  <si>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</si>
  <si>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</si>
  <si>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</si>
  <si>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</si>
  <si>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</si>
  <si>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</si>
  <si>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</si>
  <si>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</si>
  <si>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</si>
  <si>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</si>
  <si>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</si>
  <si>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</si>
  <si>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</si>
  <si>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</si>
  <si>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</si>
  <si>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</si>
  <si>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</si>
  <si>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</si>
  <si>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</si>
  <si>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</si>
  <si>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</si>
  <si>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</si>
  <si>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</si>
  <si>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</si>
  <si>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</si>
  <si>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</si>
  <si>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</si>
  <si>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</si>
  <si>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</si>
  <si>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</si>
  <si>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</si>
  <si>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</si>
  <si>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</si>
  <si>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</si>
  <si>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</si>
  <si>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</si>
  <si>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</si>
  <si>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</si>
  <si>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</si>
  <si>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</si>
  <si>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</si>
  <si>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</si>
  <si>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</si>
  <si>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</si>
  <si>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</si>
  <si>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</si>
  <si>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</si>
  <si>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</si>
  <si>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</si>
  <si>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</si>
  <si>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</si>
  <si>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</si>
  <si>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</si>
  <si>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</si>
  <si>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</si>
  <si>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</si>
  <si>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</si>
  <si>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</si>
  <si>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</si>
  <si>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</si>
  <si>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</si>
  <si>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</si>
  <si>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</si>
  <si>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</si>
  <si>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</si>
  <si>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</si>
  <si>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</si>
  <si>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</si>
  <si>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</si>
  <si>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</si>
  <si>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</si>
  <si>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</si>
  <si>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</si>
  <si>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</si>
  <si>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</si>
  <si>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</si>
  <si>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</si>
  <si>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</si>
  <si>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</si>
  <si>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</si>
  <si>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</si>
  <si>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</si>
  <si>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</si>
  <si>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</si>
  <si>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</si>
  <si>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</si>
  <si>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</si>
  <si>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</si>
  <si>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</si>
  <si>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</si>
  <si>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</si>
  <si>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</si>
  <si>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</si>
  <si>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</si>
  <si>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</si>
  <si>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</si>
  <si>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</si>
  <si>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</si>
  <si>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</si>
  <si>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</si>
  <si>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</si>
  <si>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</si>
  <si>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</si>
  <si>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</si>
  <si>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</si>
  <si>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</si>
  <si>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</si>
  <si>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</si>
  <si>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</si>
  <si>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</si>
  <si>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</si>
  <si>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</si>
  <si>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</si>
  <si>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</si>
  <si>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</si>
  <si>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</si>
  <si>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</si>
  <si>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</si>
  <si>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</si>
  <si>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</si>
  <si>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</si>
  <si>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</si>
  <si>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</si>
  <si>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</si>
  <si>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</si>
  <si>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</si>
  <si>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</si>
  <si>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</si>
  <si>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</si>
  <si>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</si>
  <si>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</si>
  <si>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</si>
  <si>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</si>
  <si>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</si>
  <si>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</si>
  <si>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</si>
  <si>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</si>
  <si>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</si>
  <si>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</si>
  <si>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</si>
  <si>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</si>
  <si>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</si>
  <si>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</si>
  <si>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</si>
  <si>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</si>
  <si>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</si>
  <si>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</si>
  <si>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</si>
  <si>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</si>
  <si>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</si>
  <si>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</si>
  <si>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</si>
  <si>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</si>
  <si>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</si>
  <si>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</si>
  <si>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</si>
  <si>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</si>
  <si>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</si>
  <si>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</si>
  <si>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</si>
  <si>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</si>
  <si>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</si>
  <si>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</si>
  <si>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</si>
  <si>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</si>
  <si>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</si>
  <si>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</si>
  <si>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</si>
  <si>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</si>
  <si>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</si>
  <si>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</si>
  <si>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</si>
  <si>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</si>
  <si>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</si>
  <si>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</si>
  <si>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</si>
  <si>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</si>
  <si>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</si>
  <si>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</si>
  <si>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</si>
  <si>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</si>
  <si>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</si>
  <si>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</si>
  <si>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</si>
  <si>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</si>
  <si>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</si>
  <si>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</si>
  <si>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</si>
  <si>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</si>
  <si>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</si>
  <si>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</si>
  <si>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</si>
  <si>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</si>
  <si>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</si>
  <si>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</si>
  <si>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</si>
  <si>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</si>
  <si>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</si>
  <si>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</si>
  <si>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</si>
  <si>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</si>
  <si>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</si>
  <si>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</si>
  <si>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</si>
  <si>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</si>
  <si>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</si>
  <si>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</si>
  <si>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</si>
  <si>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</si>
  <si>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</si>
  <si>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</si>
  <si>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</si>
  <si>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</si>
  <si>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</si>
  <si>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</si>
  <si>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</si>
  <si>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</si>
  <si>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</si>
  <si>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</si>
  <si>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</si>
  <si>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</si>
  <si>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</si>
  <si>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</si>
  <si>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</si>
  <si>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</si>
  <si>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</si>
  <si>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</si>
  <si>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</si>
  <si>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</si>
  <si>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</si>
  <si>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</si>
  <si>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</si>
  <si>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</si>
  <si>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</si>
  <si>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</si>
  <si>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</si>
  <si>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</si>
  <si>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</si>
  <si>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</si>
  <si>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</si>
  <si>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</si>
  <si>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</si>
  <si>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</si>
  <si>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</si>
  <si>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</si>
  <si>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</si>
  <si>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</si>
  <si>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</si>
  <si>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</si>
  <si>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</si>
  <si>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</si>
  <si>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</si>
  <si>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</si>
  <si>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</si>
  <si>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</si>
  <si>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</si>
  <si>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</si>
  <si>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</si>
  <si>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</si>
  <si>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</si>
  <si>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</si>
  <si>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</si>
  <si>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</si>
  <si>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</si>
  <si>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</si>
  <si>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</si>
  <si>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</si>
  <si>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</si>
  <si>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</si>
  <si>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</si>
  <si>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</si>
  <si>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</si>
  <si>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</si>
  <si>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</si>
  <si>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</si>
  <si>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</si>
  <si>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</si>
  <si>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</si>
  <si>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</si>
  <si>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</si>
  <si>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</si>
  <si>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</si>
  <si>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</si>
  <si>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</si>
  <si>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</si>
  <si>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</si>
  <si>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</si>
  <si>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</si>
  <si>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</si>
  <si>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</si>
  <si>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</si>
  <si>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</si>
  <si>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</si>
  <si>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</si>
  <si>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</si>
  <si>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</si>
  <si>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</si>
  <si>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</si>
  <si>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</si>
  <si>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</si>
  <si>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</si>
  <si>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</si>
  <si>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</si>
  <si>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</si>
  <si>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</si>
  <si>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</si>
  <si>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</si>
  <si>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</si>
  <si>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</si>
  <si>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</si>
  <si>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</si>
  <si>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</si>
  <si>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</si>
  <si>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</si>
  <si>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</si>
  <si>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</si>
  <si>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</si>
  <si>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</si>
  <si>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</si>
  <si>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</si>
  <si>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</si>
  <si>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</si>
  <si>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</si>
  <si>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</si>
  <si>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</si>
  <si>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</si>
  <si>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</si>
  <si>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</si>
  <si>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</si>
  <si>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</si>
  <si>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</si>
  <si>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</si>
  <si>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</si>
  <si>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</si>
  <si>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</si>
  <si>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</si>
  <si>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</si>
  <si>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</si>
  <si>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</si>
  <si>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</si>
  <si>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</si>
  <si>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</si>
  <si>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</si>
  <si>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</si>
  <si>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</si>
  <si>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</si>
  <si>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</si>
  <si>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</si>
  <si>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</si>
  <si>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</si>
  <si>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</si>
  <si>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</si>
  <si>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</si>
  <si>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</si>
  <si>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</si>
  <si>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</si>
  <si>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</si>
  <si>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</si>
  <si>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</si>
  <si>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</si>
  <si>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</si>
  <si>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</si>
  <si>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</si>
  <si>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</si>
  <si>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</si>
  <si>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</si>
  <si>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</si>
  <si>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</si>
  <si>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</si>
  <si>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</si>
  <si>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</si>
  <si>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</si>
  <si>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</si>
  <si>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</si>
  <si>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</si>
  <si>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</si>
  <si>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</si>
  <si>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</si>
  <si>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</si>
  <si>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</si>
  <si>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</si>
  <si>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</si>
  <si>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</si>
  <si>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</si>
  <si>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</si>
  <si>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</si>
  <si>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</si>
  <si>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</si>
  <si>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</si>
  <si>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</si>
  <si>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</si>
  <si>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</si>
  <si>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</si>
  <si>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</si>
  <si>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</si>
  <si>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</si>
  <si>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</si>
  <si>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</si>
  <si>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</si>
  <si>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</si>
  <si>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</si>
  <si>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</si>
  <si>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</si>
  <si>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</si>
  <si>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</si>
  <si>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</si>
  <si>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</si>
  <si>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</si>
  <si>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</si>
  <si>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</si>
  <si>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</si>
  <si>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</si>
  <si>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</si>
  <si>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</si>
  <si>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</si>
  <si>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</si>
  <si>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</si>
  <si>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</si>
  <si>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</si>
  <si>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</si>
  <si>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</si>
  <si>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</si>
  <si>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</si>
  <si>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</si>
  <si>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</si>
  <si>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</si>
  <si>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</si>
  <si>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</si>
  <si>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</si>
  <si>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</si>
  <si>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</si>
  <si>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</si>
  <si>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</si>
  <si>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</si>
  <si>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</si>
  <si>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</si>
  <si>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</si>
  <si>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</si>
  <si>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</si>
  <si>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</si>
  <si>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</si>
  <si>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</si>
  <si>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</si>
  <si>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</si>
  <si>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</si>
  <si>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</si>
  <si>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</si>
  <si>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</si>
  <si>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</si>
  <si>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</si>
  <si>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</si>
  <si>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</si>
  <si>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</si>
  <si>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</si>
  <si>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</si>
  <si>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</si>
  <si>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</si>
  <si>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</si>
  <si>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</si>
  <si>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</si>
  <si>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</si>
  <si>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</si>
  <si>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</si>
  <si>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</si>
  <si>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</si>
  <si>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</si>
  <si>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</si>
  <si>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</si>
  <si>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</si>
  <si>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</si>
  <si>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</si>
  <si>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</si>
  <si>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</si>
  <si>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</si>
  <si>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</si>
  <si>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</si>
  <si>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</si>
  <si>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</si>
  <si>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</si>
  <si>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</si>
  <si>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</si>
  <si>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</si>
  <si>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</si>
  <si>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</si>
  <si>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</si>
  <si>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</si>
  <si>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</si>
  <si>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</si>
  <si>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</si>
  <si>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</si>
  <si>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</si>
  <si>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</si>
  <si>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</si>
  <si>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</si>
  <si>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</si>
  <si>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</si>
  <si>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</si>
  <si>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</si>
  <si>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</si>
  <si>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</si>
  <si>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</si>
  <si>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</si>
  <si>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</si>
  <si>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</si>
  <si>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</si>
  <si>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</si>
  <si>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</si>
  <si>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</si>
  <si>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</si>
  <si>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</si>
  <si>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</si>
  <si>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</si>
  <si>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</si>
  <si>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</si>
  <si>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</si>
  <si>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</si>
  <si>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</si>
  <si>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</si>
  <si>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</si>
  <si>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</si>
  <si>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</si>
  <si>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</si>
  <si>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</si>
  <si>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</si>
  <si>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</si>
  <si>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</si>
  <si>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</si>
  <si>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</si>
  <si>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</si>
  <si>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</si>
  <si>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</si>
  <si>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</si>
  <si>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</si>
  <si>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</si>
  <si>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</si>
  <si>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</si>
  <si>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</si>
  <si>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</si>
  <si>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</si>
  <si>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</si>
  <si>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</si>
  <si>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</si>
  <si>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</si>
  <si>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</si>
  <si>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</si>
  <si>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</si>
  <si>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</si>
  <si>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</si>
  <si>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</si>
  <si>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</si>
  <si>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</si>
  <si>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</si>
  <si>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</si>
  <si>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</si>
  <si>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</si>
  <si>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</si>
  <si>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</si>
  <si>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</si>
  <si>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</si>
  <si>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</si>
  <si>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</si>
  <si>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</si>
  <si>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</si>
  <si>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</si>
  <si>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</si>
  <si>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</si>
  <si>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</si>
  <si>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</si>
  <si>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</si>
  <si>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</si>
  <si>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</si>
  <si>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</si>
  <si>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</si>
  <si>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</si>
  <si>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</si>
  <si>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</si>
  <si>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</si>
  <si>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</si>
  <si>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</si>
  <si>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</si>
  <si>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</si>
  <si>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</si>
  <si>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</si>
  <si>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</si>
  <si>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</si>
  <si>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</si>
  <si>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</si>
  <si>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</si>
  <si>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</si>
  <si>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</si>
  <si>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</si>
  <si>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</si>
  <si>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</si>
  <si>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</si>
  <si>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</si>
  <si>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</si>
  <si>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</si>
  <si>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</si>
  <si>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</si>
  <si>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</si>
  <si>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</si>
  <si>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</si>
  <si>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</si>
  <si>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</si>
  <si>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</si>
  <si>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</si>
  <si>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</si>
  <si>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</si>
  <si>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</si>
  <si>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</si>
  <si>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</si>
  <si>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</si>
  <si>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</si>
  <si>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</si>
  <si>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</si>
  <si>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</si>
  <si>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</si>
  <si>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</si>
  <si>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</si>
  <si>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</si>
  <si>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</si>
  <si>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</si>
  <si>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</si>
  <si>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</si>
  <si>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</si>
  <si>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</si>
  <si>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</si>
  <si>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</si>
  <si>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</si>
  <si>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</si>
  <si>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</si>
  <si>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</si>
  <si>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</si>
  <si>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</si>
  <si>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</si>
  <si>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</si>
  <si>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</si>
  <si>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</si>
  <si>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</si>
  <si>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</si>
  <si>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</si>
  <si>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</si>
  <si>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</si>
  <si>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</si>
  <si>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</si>
  <si>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</si>
  <si>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</si>
  <si>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</si>
  <si>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</si>
  <si>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</si>
  <si>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</si>
  <si>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</si>
  <si>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</si>
  <si>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</si>
  <si>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</si>
  <si>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</si>
  <si>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</si>
  <si>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</si>
  <si>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</si>
  <si>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</si>
  <si>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</si>
  <si>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</si>
  <si>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</si>
  <si>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</si>
  <si>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</si>
  <si>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</si>
  <si>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</si>
  <si>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</si>
  <si>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</si>
  <si>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</si>
  <si>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</si>
  <si>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</si>
  <si>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</si>
  <si>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</si>
  <si>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</si>
  <si>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</si>
  <si>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</si>
  <si>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</si>
  <si>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</si>
  <si>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</si>
  <si>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</si>
  <si>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</si>
  <si>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</si>
  <si>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</si>
  <si>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</si>
  <si>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</si>
  <si>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</si>
  <si>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</si>
  <si>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</si>
  <si>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</si>
  <si>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</si>
  <si>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</si>
  <si>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</si>
  <si>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</si>
  <si>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</si>
  <si>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</si>
  <si>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</si>
  <si>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</si>
  <si>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</si>
  <si>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</si>
  <si>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</si>
  <si>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</si>
  <si>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</si>
  <si>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</si>
  <si>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</si>
  <si>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</si>
  <si>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</si>
  <si>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</si>
  <si>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</si>
  <si>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</si>
  <si>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</si>
  <si>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</si>
  <si>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</si>
  <si>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</si>
  <si>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</si>
  <si>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</si>
  <si>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</si>
  <si>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</si>
  <si>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</si>
  <si>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</si>
  <si>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</si>
  <si>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</si>
  <si>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</si>
  <si>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</si>
  <si>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</si>
  <si>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</si>
  <si>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</si>
  <si>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</si>
  <si>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</si>
  <si>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</si>
  <si>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</si>
  <si>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</si>
  <si>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</si>
  <si>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</si>
  <si>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</si>
  <si>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</si>
  <si>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</si>
  <si>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</si>
  <si>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</si>
  <si>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</si>
  <si>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</si>
  <si>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</si>
  <si>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</si>
  <si>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</si>
  <si>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</si>
  <si>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</si>
  <si>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</si>
  <si>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</si>
  <si>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</si>
  <si>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</si>
  <si>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</si>
  <si>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</si>
  <si>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</si>
  <si>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</si>
  <si>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</si>
  <si>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</si>
  <si>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</si>
  <si>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</si>
  <si>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</si>
  <si>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</si>
  <si>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</si>
  <si>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</si>
  <si>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</si>
  <si>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</si>
  <si>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</si>
  <si>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</si>
  <si>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</si>
  <si>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</si>
  <si>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</si>
  <si>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</si>
  <si>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</si>
  <si>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</si>
  <si>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</si>
  <si>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</si>
  <si>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</si>
  <si>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</si>
  <si>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</si>
  <si>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</si>
  <si>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</si>
  <si>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</si>
  <si>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</si>
  <si>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</si>
  <si>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</si>
  <si>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</si>
  <si>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</si>
  <si>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</si>
  <si>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</si>
  <si>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</si>
  <si>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</si>
  <si>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</si>
  <si>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</si>
  <si>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</si>
  <si>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</si>
  <si>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</si>
  <si>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</si>
  <si>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</si>
  <si>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</si>
  <si>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</si>
  <si>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</si>
  <si>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</si>
  <si>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</si>
  <si>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</si>
  <si>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</si>
  <si>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</si>
  <si>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</si>
  <si>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</si>
  <si>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</si>
  <si>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</si>
  <si>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</si>
  <si>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</si>
  <si>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</si>
  <si>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</si>
  <si>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</si>
  <si>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</si>
  <si>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</si>
  <si>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</si>
  <si>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</si>
  <si>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</si>
  <si>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</si>
  <si>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</si>
  <si>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</si>
  <si>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</si>
  <si>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</si>
  <si>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</si>
  <si>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</si>
  <si>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</si>
  <si>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</si>
  <si>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</si>
  <si>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</si>
  <si>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</si>
  <si>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</si>
  <si>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</si>
  <si>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</si>
  <si>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</si>
  <si>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</si>
  <si>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</si>
  <si>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</si>
  <si>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</si>
  <si>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</si>
  <si>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</si>
  <si>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</si>
  <si>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</si>
  <si>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</si>
  <si>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</si>
  <si>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</si>
  <si>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</si>
  <si>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</si>
  <si>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</si>
  <si>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</si>
  <si>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</si>
  <si>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</si>
  <si>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</si>
  <si>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</si>
  <si>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</si>
  <si>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</si>
  <si>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</si>
  <si>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</si>
  <si>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</si>
  <si>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</si>
  <si>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</si>
  <si>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</si>
  <si>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</si>
  <si>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</si>
  <si>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</si>
  <si>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</si>
  <si>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</si>
  <si>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</si>
  <si>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</si>
  <si>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</si>
  <si>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</si>
  <si>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</si>
  <si>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</si>
  <si>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</si>
  <si>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</si>
  <si>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</si>
  <si>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</si>
  <si>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</si>
  <si>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</si>
  <si>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</si>
  <si>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</si>
  <si>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</si>
  <si>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</si>
  <si>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</si>
  <si>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</si>
  <si>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</si>
  <si>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</si>
  <si>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</si>
  <si>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</si>
  <si>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</si>
  <si>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</si>
  <si>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</si>
  <si>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</si>
  <si>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</si>
  <si>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</si>
  <si>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</si>
  <si>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</si>
  <si>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</si>
  <si>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</si>
  <si>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</si>
  <si>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</si>
  <si>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</si>
  <si>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</si>
  <si>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</si>
  <si>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</si>
  <si>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</si>
  <si>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</si>
  <si>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</si>
  <si>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</si>
  <si>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</si>
  <si>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</si>
  <si>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</si>
  <si>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</si>
  <si>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</si>
  <si>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</si>
  <si>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</si>
  <si>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</si>
  <si>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</si>
  <si>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</si>
  <si>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</si>
  <si>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</si>
  <si>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</si>
  <si>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</si>
  <si>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</si>
  <si>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</si>
  <si>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</si>
  <si>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</si>
  <si>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</si>
  <si>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</si>
  <si>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</si>
  <si>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</si>
  <si>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</si>
  <si>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</si>
  <si>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</si>
  <si>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</si>
  <si>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</si>
  <si>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</si>
  <si>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</si>
  <si>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</si>
  <si>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</si>
  <si>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</si>
  <si>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</si>
  <si>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</si>
  <si>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</si>
  <si>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</si>
  <si>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</si>
  <si>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</si>
  <si>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</si>
  <si>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</si>
  <si>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</si>
  <si>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</si>
  <si>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</si>
  <si>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</si>
  <si>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</si>
  <si>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</si>
  <si>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</si>
  <si>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</si>
  <si>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</si>
  <si>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</si>
  <si>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</si>
  <si>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</si>
  <si>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</si>
  <si>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</si>
  <si>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</si>
  <si>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</si>
  <si>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</si>
  <si>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</si>
  <si>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</si>
  <si>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</si>
  <si>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</si>
  <si>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</si>
  <si>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</si>
  <si>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</si>
  <si>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</si>
  <si>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</si>
  <si>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</si>
  <si>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</si>
  <si>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</si>
  <si>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</si>
  <si>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</si>
  <si>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</si>
  <si>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</si>
  <si>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</si>
  <si>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</si>
  <si>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</si>
  <si>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</si>
  <si>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</si>
  <si>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</si>
  <si>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</si>
  <si>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</si>
  <si>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</si>
  <si>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</si>
  <si>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</si>
  <si>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</si>
  <si>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</si>
  <si>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</si>
  <si>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</si>
  <si>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</si>
  <si>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</si>
  <si>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</si>
  <si>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</si>
  <si>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</si>
  <si>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</si>
  <si>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</si>
  <si>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</si>
  <si>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</si>
  <si>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</si>
  <si>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</si>
  <si>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</si>
  <si>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</si>
  <si>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</si>
  <si>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</si>
  <si>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</si>
  <si>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</si>
  <si>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</si>
  <si>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</si>
  <si>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</si>
  <si>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</si>
  <si>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</si>
  <si>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</si>
  <si>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</si>
  <si>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</si>
  <si>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</si>
  <si>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</si>
  <si>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</si>
  <si>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</si>
  <si>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</si>
  <si>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</si>
  <si>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</si>
  <si>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</si>
  <si>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</si>
  <si>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</si>
  <si>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</si>
  <si>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</si>
  <si>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</si>
  <si>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</si>
  <si>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</si>
  <si>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</si>
  <si>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</si>
  <si>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</si>
  <si>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</si>
  <si>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</si>
  <si>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</si>
  <si>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</si>
  <si>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</si>
  <si>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</si>
  <si>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</si>
  <si>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</si>
  <si>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</si>
  <si>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</si>
  <si>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</si>
  <si>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</si>
  <si>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</si>
  <si>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</si>
  <si>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</si>
  <si>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</si>
  <si>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</si>
  <si>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</si>
  <si>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</si>
  <si>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</si>
  <si>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</si>
  <si>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</si>
  <si>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</si>
  <si>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</si>
  <si>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</si>
  <si>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</si>
  <si>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</si>
  <si>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</si>
  <si>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</si>
  <si>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</si>
  <si>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</si>
  <si>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</si>
  <si>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</si>
  <si>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</si>
  <si>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</si>
  <si>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</si>
  <si>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</si>
  <si>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</si>
  <si>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</si>
  <si>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</si>
  <si>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</si>
  <si>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</si>
  <si>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</si>
  <si>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</si>
  <si>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</si>
  <si>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</si>
  <si>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</si>
  <si>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</si>
  <si>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</si>
  <si>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</si>
  <si>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</si>
  <si>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</si>
  <si>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</si>
  <si>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</si>
  <si>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</si>
  <si>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</si>
  <si>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</si>
  <si>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</si>
  <si>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</si>
  <si>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</si>
  <si>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</si>
  <si>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</si>
  <si>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</si>
  <si>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</si>
  <si>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</si>
  <si>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</si>
  <si>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</si>
  <si>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</si>
  <si>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</si>
  <si>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</si>
  <si>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</si>
  <si>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</si>
  <si>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</si>
  <si>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</si>
  <si>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</si>
  <si>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</si>
  <si>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</si>
  <si>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</si>
  <si>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</si>
  <si>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</si>
  <si>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</si>
  <si>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</si>
  <si>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</si>
  <si>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</si>
  <si>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</si>
  <si>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</si>
  <si>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</si>
  <si>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</si>
  <si>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</si>
  <si>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</si>
  <si>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</si>
  <si>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</si>
  <si>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</si>
  <si>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</si>
  <si>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</si>
  <si>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</si>
  <si>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</si>
  <si>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</si>
  <si>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</si>
  <si>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</si>
  <si>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</si>
  <si>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</si>
  <si>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</si>
  <si>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</si>
  <si>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</si>
  <si>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</si>
  <si>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</si>
  <si>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</si>
  <si>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</si>
  <si>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</si>
  <si>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</si>
  <si>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</si>
  <si>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</si>
  <si>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</si>
  <si>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</si>
  <si>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</si>
  <si>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</si>
  <si>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</si>
  <si>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</si>
  <si>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</si>
  <si>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</si>
  <si>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</si>
  <si>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</si>
  <si>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</si>
  <si>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</si>
  <si>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</si>
  <si>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</si>
  <si>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</si>
  <si>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</si>
  <si>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</si>
  <si>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</si>
  <si>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</si>
  <si>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</si>
  <si>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</si>
  <si>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</si>
  <si>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</si>
  <si>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</si>
  <si>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</si>
  <si>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</si>
  <si>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</si>
  <si>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</si>
  <si>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</si>
  <si>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</si>
  <si>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</si>
  <si>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</si>
  <si>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</si>
  <si>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</si>
  <si>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</si>
  <si>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</si>
  <si>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</si>
  <si>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</si>
  <si>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</si>
  <si>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</si>
  <si>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</si>
  <si>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</si>
  <si>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</si>
  <si>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</si>
  <si>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</si>
  <si>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</si>
  <si>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</si>
  <si>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</si>
  <si>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</si>
  <si>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</si>
  <si>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</si>
  <si>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</si>
  <si>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</si>
  <si>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</si>
  <si>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</si>
  <si>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</si>
  <si>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</si>
  <si>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</si>
  <si>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</si>
  <si>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</si>
  <si>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</si>
  <si>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</si>
  <si>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</si>
  <si>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</si>
  <si>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</si>
  <si>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</si>
  <si>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</si>
  <si>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</si>
  <si>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</si>
  <si>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</si>
  <si>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</si>
  <si>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</si>
  <si>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</si>
  <si>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</si>
  <si>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</si>
  <si>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</si>
  <si>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</si>
  <si>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</si>
  <si>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</si>
  <si>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</si>
  <si>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</si>
  <si>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</si>
  <si>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</si>
  <si>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</si>
  <si>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</si>
  <si>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</si>
  <si>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</si>
  <si>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</si>
  <si>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</si>
  <si>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</si>
  <si>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</si>
  <si>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</si>
  <si>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</si>
  <si>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</si>
  <si>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</si>
  <si>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</si>
  <si>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</si>
  <si>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</si>
  <si>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</si>
  <si>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</si>
  <si>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</si>
  <si>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</si>
  <si>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</si>
  <si>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</si>
  <si>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</si>
  <si>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</si>
  <si>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</si>
  <si>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</si>
  <si>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</si>
  <si>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</si>
  <si>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</si>
  <si>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</si>
  <si>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</si>
  <si>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</si>
  <si>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</si>
  <si>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</si>
  <si>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</si>
  <si>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</si>
  <si>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</si>
  <si>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</si>
  <si>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</si>
  <si>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</si>
  <si>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</si>
  <si>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</si>
  <si>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</si>
  <si>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</si>
  <si>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</si>
  <si>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</si>
  <si>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</si>
  <si>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</si>
  <si>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</si>
  <si>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</si>
  <si>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</si>
  <si>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</si>
  <si>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</si>
  <si>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</si>
  <si>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</si>
  <si>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</si>
  <si>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</si>
  <si>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</si>
  <si>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</si>
  <si>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</si>
  <si>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</si>
  <si>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</si>
  <si>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</si>
  <si>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</si>
  <si>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</si>
  <si>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</si>
  <si>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</si>
  <si>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</si>
  <si>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</si>
  <si>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</si>
  <si>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</si>
  <si>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</si>
  <si>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</si>
  <si>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</si>
  <si>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</si>
  <si>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</si>
  <si>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</si>
  <si>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</si>
  <si>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</si>
  <si>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</si>
  <si>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</si>
  <si>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</si>
  <si>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</si>
  <si>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</si>
  <si>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</si>
  <si>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</si>
  <si>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</si>
  <si>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</si>
  <si>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</si>
  <si>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</si>
  <si>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</si>
  <si>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</si>
  <si>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</si>
  <si>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</si>
  <si>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</si>
  <si>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</si>
  <si>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</si>
  <si>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</si>
  <si>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</si>
  <si>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</si>
  <si>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</si>
  <si>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</si>
  <si>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</si>
  <si>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</si>
  <si>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</si>
  <si>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</si>
  <si>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</si>
  <si>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</si>
  <si>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</si>
  <si>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</si>
  <si>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</si>
  <si>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</si>
  <si>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</si>
  <si>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</si>
  <si>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</si>
  <si>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</si>
  <si>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</si>
  <si>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</si>
  <si>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</si>
  <si>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</si>
  <si>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</si>
  <si>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</si>
  <si>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</si>
  <si>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</si>
  <si>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</si>
  <si>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</si>
  <si>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</si>
  <si>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</si>
  <si>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</si>
  <si>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</si>
  <si>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</si>
  <si>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</si>
  <si>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</si>
  <si>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</si>
  <si>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</si>
  <si>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</si>
  <si>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</si>
  <si>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</si>
  <si>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</si>
  <si>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</si>
  <si>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</si>
  <si>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</si>
  <si>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</si>
  <si>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</si>
  <si>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</si>
  <si>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</si>
  <si>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</si>
  <si>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</si>
  <si>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</si>
  <si>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</si>
  <si>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</si>
  <si>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</si>
  <si>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</si>
  <si>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</si>
  <si>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</si>
  <si>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</si>
  <si>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</si>
  <si>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</si>
  <si>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</si>
  <si>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</si>
  <si>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</si>
  <si>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</si>
  <si>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</si>
  <si>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</si>
  <si>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</si>
  <si>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</si>
  <si>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</si>
  <si>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</si>
  <si>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</si>
  <si>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</si>
  <si>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</si>
  <si>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</si>
  <si>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</si>
  <si>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</si>
  <si>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</si>
  <si>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</si>
  <si>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</si>
  <si>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</si>
  <si>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</si>
  <si>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</si>
  <si>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</si>
  <si>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</si>
  <si>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</si>
  <si>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</si>
  <si>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</si>
  <si>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</si>
  <si>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</si>
  <si>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</si>
  <si>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</si>
  <si>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</si>
  <si>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</si>
  <si>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</si>
  <si>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</si>
  <si>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</si>
  <si>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</si>
  <si>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</si>
  <si>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</si>
  <si>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</si>
  <si>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</si>
  <si>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</si>
  <si>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</si>
  <si>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</si>
  <si>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</si>
  <si>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</si>
  <si>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</si>
  <si>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</si>
  <si>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</si>
  <si>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</si>
  <si>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</si>
  <si>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</si>
  <si>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</si>
  <si>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</si>
  <si>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</si>
  <si>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</si>
  <si>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</si>
  <si>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</si>
  <si>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</si>
  <si>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</si>
  <si>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</si>
  <si>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</si>
  <si>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</si>
  <si>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</si>
  <si>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</si>
  <si>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</si>
  <si>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</si>
  <si>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</si>
  <si>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</si>
  <si>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</si>
  <si>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</si>
  <si>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</si>
  <si>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</si>
  <si>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</si>
  <si>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</si>
  <si>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</si>
  <si>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</si>
  <si>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</si>
  <si>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</si>
  <si>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</si>
  <si>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</si>
  <si>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</si>
  <si>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</si>
  <si>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</si>
  <si>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</si>
  <si>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</si>
  <si>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</si>
  <si>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</si>
  <si>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</si>
  <si>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</si>
  <si>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</si>
  <si>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</si>
  <si>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</si>
  <si>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</si>
  <si>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</si>
  <si>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</si>
  <si>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</si>
  <si>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</si>
  <si>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</si>
  <si>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</si>
  <si>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</si>
  <si>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</si>
  <si>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</si>
  <si>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</si>
  <si>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</si>
  <si>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</si>
  <si>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</si>
  <si>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</si>
  <si>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</si>
  <si>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</si>
  <si>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</si>
  <si>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</si>
  <si>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</si>
  <si>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</si>
  <si>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</si>
  <si>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</si>
  <si>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</si>
  <si>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</si>
  <si>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</si>
  <si>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</si>
  <si>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</si>
  <si>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</si>
  <si>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</si>
  <si>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</si>
  <si>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</si>
  <si>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</si>
  <si>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</si>
  <si>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</si>
  <si>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</si>
  <si>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</si>
  <si>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</si>
  <si>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</si>
  <si>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</si>
  <si>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</si>
  <si>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</si>
  <si>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</si>
  <si>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</si>
  <si>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</si>
  <si>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</si>
  <si>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</si>
  <si>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</si>
  <si>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</si>
  <si>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</si>
  <si>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</si>
  <si>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</si>
  <si>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</si>
  <si>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</si>
  <si>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</si>
  <si>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</si>
  <si>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</si>
  <si>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</si>
  <si>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</si>
  <si>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</si>
  <si>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</si>
  <si>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</si>
  <si>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</si>
  <si>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</si>
  <si>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</si>
  <si>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</si>
  <si>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</si>
  <si>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</si>
  <si>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</si>
  <si>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</si>
  <si>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</si>
  <si>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</si>
  <si>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</si>
  <si>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</si>
  <si>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</si>
  <si>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</si>
  <si>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</si>
  <si>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</si>
  <si>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</si>
  <si>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</si>
  <si>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</si>
  <si>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</si>
  <si>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</si>
  <si>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</si>
  <si>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</si>
  <si>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</si>
  <si>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</si>
  <si>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</si>
  <si>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</si>
  <si>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</si>
  <si>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</si>
  <si>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</si>
  <si>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</si>
  <si>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</si>
  <si>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</si>
  <si>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</si>
  <si>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</si>
  <si>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</si>
  <si>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</si>
  <si>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</si>
  <si>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</si>
  <si>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</si>
  <si>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</si>
  <si>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</si>
  <si>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</si>
  <si>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</si>
  <si>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</si>
  <si>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</si>
  <si>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</si>
  <si>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</si>
  <si>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</si>
  <si>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</si>
  <si>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</si>
  <si>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</si>
  <si>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</si>
  <si>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</si>
  <si>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</si>
  <si>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</si>
  <si>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</si>
  <si>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</si>
  <si>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</si>
  <si>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</si>
  <si>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</si>
  <si>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</si>
  <si>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</si>
  <si>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</si>
  <si>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</si>
  <si>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</si>
  <si>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</si>
  <si>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</si>
  <si>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</si>
  <si>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</si>
  <si>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</si>
  <si>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</si>
  <si>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</si>
  <si>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</si>
  <si>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</si>
  <si>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</si>
  <si>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</si>
  <si>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</si>
  <si>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</si>
  <si>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</si>
  <si>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</si>
  <si>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</si>
  <si>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</si>
  <si>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</si>
  <si>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</si>
  <si>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</si>
  <si>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</si>
  <si>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</si>
  <si>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</si>
  <si>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</si>
  <si>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</si>
  <si>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</si>
  <si>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</si>
  <si>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</si>
  <si>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</si>
  <si>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</si>
  <si>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</si>
  <si>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</si>
  <si>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</si>
  <si>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</si>
  <si>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</si>
  <si>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</si>
  <si>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</si>
  <si>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</si>
  <si>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</si>
  <si>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</si>
  <si>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</si>
  <si>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</si>
  <si>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</si>
  <si>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</si>
  <si>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</si>
  <si>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</si>
  <si>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</si>
  <si>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</si>
  <si>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</si>
  <si>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</si>
  <si>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</si>
  <si>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</si>
  <si>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</si>
  <si>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</si>
  <si>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</si>
  <si>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</si>
  <si>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</si>
  <si>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</si>
  <si>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</si>
  <si>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</si>
  <si>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</si>
  <si>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</si>
  <si>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</si>
  <si>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</si>
  <si>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</si>
  <si>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</si>
  <si>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</si>
  <si>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</si>
  <si>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</si>
  <si>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</si>
  <si>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</si>
  <si>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</si>
  <si>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</si>
  <si>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</si>
  <si>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</si>
  <si>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</si>
  <si>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</si>
  <si>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</si>
  <si>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</si>
  <si>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</si>
  <si>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</si>
  <si>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</si>
  <si>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</si>
  <si>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</si>
  <si>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</si>
  <si>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</si>
  <si>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</si>
  <si>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</si>
  <si>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</si>
  <si>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</si>
  <si>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</si>
  <si>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</si>
  <si>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</si>
  <si>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</si>
  <si>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</si>
  <si>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</si>
  <si>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</si>
  <si>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</si>
  <si>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</si>
  <si>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</si>
  <si>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</si>
  <si>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</si>
  <si>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</si>
  <si>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</si>
  <si>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</si>
  <si>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</si>
  <si>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</si>
  <si>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</si>
  <si>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</si>
  <si>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</si>
  <si>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</si>
  <si>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</si>
  <si>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</si>
  <si>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</si>
  <si>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</si>
  <si>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</si>
  <si>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</si>
  <si>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</si>
  <si>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</si>
  <si>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</si>
  <si>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</si>
  <si>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</si>
  <si>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</si>
  <si>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</si>
  <si>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</si>
  <si>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</si>
  <si>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</si>
  <si>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</si>
  <si>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</si>
  <si>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</si>
  <si>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</si>
  <si>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</si>
  <si>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</si>
  <si>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</si>
  <si>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</si>
  <si>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</si>
  <si>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</si>
  <si>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</si>
  <si>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</si>
  <si>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</si>
  <si>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</si>
  <si>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</si>
  <si>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</si>
  <si>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</si>
  <si>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</si>
  <si>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</si>
  <si>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</si>
  <si>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</si>
  <si>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</si>
  <si>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</si>
  <si>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</si>
  <si>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</si>
  <si>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</si>
  <si>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</si>
  <si>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</si>
  <si>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</si>
  <si>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</si>
  <si>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</si>
  <si>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</si>
  <si>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</si>
  <si>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</si>
  <si>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</si>
  <si>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</si>
  <si>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</si>
  <si>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</si>
  <si>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</si>
  <si>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</si>
  <si>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</si>
  <si>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</si>
  <si>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</si>
  <si>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</si>
  <si>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</si>
  <si>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</si>
  <si>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</si>
  <si>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</si>
  <si>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</si>
  <si>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</si>
  <si>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</si>
  <si>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</si>
  <si>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</si>
  <si>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</si>
  <si>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</si>
  <si>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</si>
  <si>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</si>
  <si>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</si>
  <si>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</si>
  <si>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</si>
  <si>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</si>
  <si>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</si>
  <si>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</si>
  <si>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</si>
  <si>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</si>
  <si>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</si>
  <si>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</si>
  <si>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</si>
  <si>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</si>
  <si>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</si>
  <si>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</si>
  <si>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</si>
  <si>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</si>
  <si>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</si>
  <si>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</si>
  <si>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</si>
  <si>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</si>
  <si>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</si>
  <si>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</si>
  <si>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</si>
  <si>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</si>
  <si>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</si>
  <si>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</si>
  <si>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</si>
  <si>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</si>
  <si>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</si>
  <si>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</si>
  <si>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</si>
  <si>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</si>
  <si>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</si>
  <si>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</si>
  <si>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</si>
  <si>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</si>
  <si>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</si>
  <si>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</si>
  <si>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</si>
  <si>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</si>
  <si>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</si>
  <si>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</si>
  <si>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</si>
  <si>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</si>
  <si>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</si>
  <si>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</si>
  <si>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</si>
  <si>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</si>
  <si>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</si>
  <si>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</si>
  <si>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</si>
  <si>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</si>
  <si>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</si>
  <si>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</si>
  <si>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</si>
  <si>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</si>
  <si>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</si>
  <si>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</si>
  <si>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</si>
  <si>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</si>
  <si>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</si>
  <si>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</si>
  <si>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</si>
  <si>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</si>
  <si>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</si>
  <si>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</si>
  <si>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</si>
  <si>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</si>
  <si>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</si>
  <si>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</si>
  <si>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</si>
  <si>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</si>
  <si>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</si>
  <si>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</si>
  <si>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</si>
  <si>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</si>
  <si>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</si>
  <si>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</si>
  <si>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</si>
  <si>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</si>
  <si>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</si>
  <si>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</si>
  <si>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</si>
  <si>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</si>
  <si>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</si>
  <si>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</si>
  <si>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</si>
  <si>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</si>
  <si>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</si>
  <si>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</si>
  <si>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</si>
  <si>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</si>
  <si>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</si>
  <si>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</si>
  <si>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</si>
  <si>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</si>
  <si>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</si>
  <si>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</si>
  <si>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</si>
  <si>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</si>
  <si>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</si>
  <si>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</si>
  <si>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</si>
  <si>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</si>
  <si>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</si>
  <si>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</si>
  <si>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</si>
  <si>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</si>
  <si>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</si>
  <si>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</si>
  <si>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</si>
  <si>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</si>
  <si>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</si>
  <si>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</si>
  <si>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</si>
  <si>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</si>
  <si>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</si>
  <si>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</si>
  <si>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</si>
  <si>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</si>
  <si>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</si>
  <si>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</si>
  <si>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</si>
  <si>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</si>
  <si>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</si>
  <si>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</si>
  <si>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</si>
  <si>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</si>
  <si>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</si>
  <si>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</si>
  <si>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</si>
  <si>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</si>
  <si>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</si>
  <si>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</si>
  <si>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</si>
  <si>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</si>
  <si>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</si>
  <si>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</si>
  <si>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</si>
  <si>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</si>
  <si>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</si>
  <si>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</si>
  <si>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</si>
  <si>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</si>
  <si>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</si>
  <si>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</si>
  <si>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</si>
  <si>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</si>
  <si>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</si>
  <si>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</si>
  <si>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</si>
  <si>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</si>
  <si>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</si>
  <si>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</si>
  <si>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</si>
  <si>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</si>
  <si>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</si>
  <si>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</si>
  <si>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</si>
  <si>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</si>
  <si>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</si>
  <si>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</si>
  <si>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</si>
  <si>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</si>
  <si>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</si>
  <si>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</si>
  <si>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</si>
  <si>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</si>
  <si>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</si>
  <si>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</si>
  <si>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</si>
  <si>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</si>
  <si>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</si>
  <si>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</si>
  <si>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</si>
  <si>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</si>
  <si>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</si>
  <si>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</si>
  <si>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</si>
  <si>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</si>
  <si>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</si>
  <si>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</si>
  <si>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</si>
  <si>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</si>
  <si>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</si>
  <si>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</si>
  <si>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</si>
  <si>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</si>
  <si>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</si>
  <si>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</si>
  <si>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</si>
  <si>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</si>
  <si>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</si>
  <si>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</si>
  <si>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</si>
  <si>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</si>
  <si>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</si>
  <si>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</si>
  <si>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</si>
  <si>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</si>
  <si>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</si>
  <si>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</si>
  <si>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</si>
  <si>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</si>
  <si>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</si>
  <si>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</si>
  <si>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</si>
  <si>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</si>
  <si>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</si>
  <si>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</si>
  <si>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</si>
  <si>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</si>
  <si>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</si>
  <si>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</si>
  <si>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</si>
  <si>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</si>
  <si>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</si>
  <si>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</si>
  <si>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</si>
  <si>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</si>
  <si>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</si>
  <si>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</si>
  <si>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</si>
  <si>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</si>
  <si>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</si>
  <si>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</si>
  <si>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</si>
  <si>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</si>
  <si>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</si>
  <si>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</si>
  <si>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</si>
  <si>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</si>
  <si>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</si>
  <si>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</si>
  <si>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</si>
  <si>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</si>
  <si>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</si>
  <si>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</si>
  <si>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</si>
  <si>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</si>
  <si>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</si>
  <si>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</si>
  <si>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</si>
  <si>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</si>
  <si>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</si>
  <si>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</si>
  <si>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</si>
  <si>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</si>
  <si>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</si>
  <si>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</si>
  <si>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</si>
  <si>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</si>
  <si>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</si>
  <si>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</si>
  <si>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</si>
  <si>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</si>
  <si>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</si>
  <si>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</si>
  <si>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</si>
  <si>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</si>
  <si>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</si>
  <si>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</si>
  <si>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</si>
  <si>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</si>
  <si>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</si>
  <si>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</si>
  <si>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</si>
  <si>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</si>
  <si>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</si>
  <si>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</si>
  <si>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</si>
  <si>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</si>
  <si>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</si>
  <si>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</si>
  <si>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</si>
  <si>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</si>
  <si>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</si>
  <si>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</si>
  <si>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</si>
  <si>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</si>
  <si>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</si>
  <si>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</si>
  <si>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</si>
  <si>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</si>
  <si>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</si>
  <si>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</si>
  <si>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</si>
  <si>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</si>
  <si>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</si>
  <si>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</si>
  <si>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</si>
  <si>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</si>
  <si>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</si>
  <si>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</si>
  <si>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</si>
  <si>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</si>
  <si>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</si>
  <si>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</si>
  <si>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</si>
  <si>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</si>
  <si>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</si>
  <si>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</si>
  <si>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</si>
  <si>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</si>
  <si>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</si>
  <si>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</si>
  <si>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</si>
  <si>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</si>
  <si>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</si>
  <si>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</si>
  <si>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</si>
  <si>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</si>
  <si>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</si>
  <si>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</si>
  <si>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</si>
  <si>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</si>
  <si>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</si>
  <si>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</si>
  <si>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</si>
  <si>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</si>
  <si>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</si>
  <si>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</si>
  <si>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</si>
  <si>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</si>
  <si>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</si>
  <si>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</si>
  <si>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</si>
  <si>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</si>
  <si>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</si>
  <si>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</si>
  <si>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</si>
  <si>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</si>
  <si>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</si>
  <si>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</si>
  <si>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</si>
  <si>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</si>
  <si>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</si>
  <si>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</si>
  <si>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</si>
  <si>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</si>
  <si>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</si>
  <si>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</si>
  <si>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</si>
  <si>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</si>
  <si>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</si>
  <si>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</si>
  <si>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</si>
  <si>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</si>
  <si>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</si>
  <si>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</si>
  <si>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</si>
  <si>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</si>
  <si>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</si>
  <si>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</si>
  <si>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</si>
  <si>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</si>
  <si>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</si>
  <si>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</si>
  <si>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</si>
  <si>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</si>
  <si>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</si>
  <si>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</si>
  <si>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</si>
  <si>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</si>
  <si>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</si>
  <si>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</si>
  <si>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</si>
  <si>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</si>
  <si>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</si>
  <si>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</si>
  <si>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</si>
  <si>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</si>
  <si>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</si>
  <si>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</si>
  <si>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</si>
  <si>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</si>
  <si>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</si>
  <si>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</si>
  <si>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</si>
  <si>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</si>
  <si>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</si>
  <si>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</si>
  <si>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</si>
  <si>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</si>
  <si>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</si>
  <si>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</si>
  <si>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</si>
  <si>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</si>
  <si>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</si>
  <si>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</si>
  <si>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</si>
  <si>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</si>
  <si>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</si>
  <si>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</si>
  <si>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</si>
  <si>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</si>
  <si>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</si>
  <si>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</si>
  <si>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</si>
  <si>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</si>
  <si>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</si>
  <si>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</si>
  <si>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</si>
  <si>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</si>
  <si>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</si>
  <si>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</si>
  <si>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</si>
  <si>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</si>
  <si>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</si>
  <si>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</si>
  <si>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</si>
  <si>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</si>
  <si>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</si>
  <si>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</si>
  <si>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</si>
  <si>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</si>
  <si>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</si>
  <si>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</si>
  <si>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</si>
  <si>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</si>
  <si>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</si>
  <si>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</si>
  <si>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</si>
  <si>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</si>
  <si>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</si>
  <si>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</si>
  <si>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</si>
  <si>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</si>
  <si>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</si>
  <si>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</si>
  <si>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</si>
  <si>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</si>
  <si>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</si>
  <si>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</si>
  <si>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</si>
  <si>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</si>
  <si>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</si>
  <si>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</si>
  <si>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</si>
  <si>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</si>
  <si>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</si>
  <si>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</si>
  <si>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</si>
  <si>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</si>
  <si>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</si>
  <si>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</si>
  <si>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</si>
  <si>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</si>
  <si>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</si>
  <si>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</si>
  <si>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</si>
  <si>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</si>
  <si>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</si>
  <si>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</si>
  <si>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</si>
  <si>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</si>
  <si>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</si>
  <si>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</si>
  <si>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</si>
  <si>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</si>
  <si>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</si>
  <si>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</si>
  <si>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</si>
  <si>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</si>
  <si>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</si>
  <si>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</si>
  <si>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</si>
  <si>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</si>
  <si>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</si>
  <si>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</si>
  <si>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</si>
  <si>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</si>
  <si>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</si>
  <si>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</si>
  <si>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</si>
  <si>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</si>
  <si>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</si>
  <si>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</si>
  <si>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</si>
  <si>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</si>
  <si>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</si>
  <si>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</si>
  <si>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</si>
  <si>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</si>
  <si>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</si>
  <si>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</si>
  <si>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</si>
  <si>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</si>
  <si>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</si>
  <si>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</si>
  <si>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</si>
  <si>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</si>
  <si>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</si>
  <si>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</si>
  <si>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</si>
  <si>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</si>
  <si>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</si>
  <si>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</si>
  <si>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</si>
  <si>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</si>
  <si>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</si>
  <si>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</si>
  <si>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</si>
  <si>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</si>
  <si>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</si>
  <si>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</si>
  <si>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</si>
  <si>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</si>
  <si>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</si>
  <si>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</si>
  <si>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</si>
  <si>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</si>
  <si>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</si>
  <si>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</si>
  <si>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</si>
  <si>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</si>
  <si>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</si>
  <si>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</si>
  <si>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</si>
  <si>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</si>
  <si>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</si>
  <si>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</si>
  <si>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</si>
  <si>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</si>
  <si>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</si>
  <si>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</si>
  <si>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</si>
  <si>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</si>
  <si>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</si>
  <si>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</si>
  <si>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</si>
  <si>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</si>
  <si>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</si>
  <si>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</si>
  <si>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</si>
  <si>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</si>
  <si>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</si>
  <si>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</si>
  <si>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</si>
  <si>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</si>
  <si>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</si>
  <si>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</si>
  <si>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</si>
  <si>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</si>
  <si>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</si>
  <si>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</si>
  <si>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</si>
  <si>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</si>
  <si>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</si>
  <si>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</si>
  <si>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</si>
  <si>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</si>
  <si>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</si>
  <si>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</si>
  <si>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</si>
  <si>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</si>
  <si>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</si>
  <si>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</si>
  <si>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</si>
  <si>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</si>
  <si>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</si>
  <si>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</si>
  <si>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</si>
  <si>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</si>
  <si>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</si>
  <si>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</si>
  <si>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</si>
  <si>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</si>
  <si>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</si>
  <si>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</si>
  <si>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</si>
  <si>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</si>
  <si>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</si>
  <si>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</si>
  <si>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</si>
  <si>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</si>
  <si>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</si>
  <si>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</si>
  <si>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</si>
  <si>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</si>
  <si>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</si>
  <si>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</si>
  <si>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</si>
  <si>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</si>
  <si>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</si>
  <si>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</si>
  <si>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</si>
  <si>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</si>
  <si>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</si>
  <si>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</si>
  <si>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</si>
  <si>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</si>
  <si>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</si>
  <si>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</si>
  <si>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</si>
  <si>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</si>
  <si>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</si>
  <si>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</si>
  <si>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</si>
  <si>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</si>
  <si>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</si>
  <si>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</si>
  <si>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</si>
  <si>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</si>
  <si>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</si>
  <si>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</si>
  <si>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</si>
  <si>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</si>
  <si>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</si>
  <si>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</si>
  <si>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</si>
  <si>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</si>
  <si>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</si>
  <si>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</si>
  <si>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</si>
  <si>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</si>
  <si>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</si>
  <si>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</si>
  <si>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</si>
  <si>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</si>
  <si>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</si>
  <si>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</si>
  <si>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</si>
  <si>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</si>
  <si>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</si>
  <si>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</si>
  <si>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</si>
  <si>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</si>
  <si>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</si>
  <si>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</si>
  <si>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</si>
  <si>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</si>
  <si>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</si>
  <si>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</si>
  <si>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</si>
  <si>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</si>
  <si>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</si>
  <si>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</si>
  <si>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</si>
  <si>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</si>
  <si>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</si>
  <si>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</si>
  <si>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</si>
  <si>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</si>
  <si>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</si>
  <si>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</si>
  <si>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</si>
  <si>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</si>
  <si>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</si>
  <si>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</si>
  <si>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</si>
  <si>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</si>
  <si>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</si>
  <si>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</si>
  <si>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</si>
  <si>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</si>
  <si>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</si>
  <si>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</si>
  <si>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</si>
  <si>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</si>
  <si>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</si>
  <si>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</si>
  <si>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</si>
  <si>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</si>
  <si>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</si>
  <si>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</si>
  <si>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</si>
  <si>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</si>
  <si>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</si>
  <si>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</si>
  <si>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</si>
  <si>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</si>
  <si>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</si>
  <si>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</si>
  <si>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</si>
  <si>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</si>
  <si>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</si>
  <si>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</si>
  <si>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</si>
  <si>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</si>
  <si>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</si>
  <si>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</si>
  <si>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</si>
  <si>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</si>
  <si>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</si>
  <si>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</si>
  <si>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</si>
  <si>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</si>
  <si>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</si>
  <si>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</si>
  <si>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</si>
  <si>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</si>
  <si>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</si>
  <si>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</si>
  <si>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</si>
  <si>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</si>
  <si>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</si>
  <si>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</si>
  <si>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</si>
  <si>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</si>
  <si>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</si>
  <si>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</si>
  <si>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</si>
  <si>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</si>
  <si>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</si>
  <si>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</si>
  <si>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</si>
  <si>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</si>
  <si>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</si>
  <si>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</si>
  <si>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</si>
  <si>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</si>
  <si>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</si>
  <si>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</si>
  <si>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</si>
  <si>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</si>
  <si>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</si>
  <si>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</si>
  <si>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</si>
  <si>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</si>
  <si>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</si>
  <si>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</si>
  <si>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</si>
  <si>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</si>
  <si>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</si>
  <si>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</si>
  <si>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</si>
  <si>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</si>
  <si>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</si>
  <si>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</si>
  <si>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</si>
  <si>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</si>
  <si>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</si>
  <si>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</si>
  <si>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</si>
  <si>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</si>
  <si>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</si>
  <si>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</si>
  <si>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</si>
  <si>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</si>
  <si>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</si>
  <si>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</si>
  <si>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</si>
  <si>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</si>
  <si>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</si>
  <si>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</si>
  <si>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</si>
  <si>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</si>
  <si>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</si>
  <si>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</si>
  <si>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</si>
  <si>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</si>
  <si>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</si>
  <si>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</si>
  <si>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</si>
  <si>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</si>
  <si>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</si>
  <si>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</si>
  <si>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</si>
  <si>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</si>
  <si>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</si>
  <si>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</si>
  <si>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</si>
  <si>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</si>
  <si>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</si>
  <si>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</si>
  <si>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</si>
  <si>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</si>
  <si>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</si>
  <si>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</si>
  <si>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</si>
  <si>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</si>
  <si>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</si>
  <si>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</si>
  <si>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</si>
  <si>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</si>
  <si>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</si>
  <si>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</si>
  <si>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</si>
  <si>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</si>
  <si>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</si>
  <si>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</si>
  <si>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</si>
  <si>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</si>
  <si>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</si>
  <si>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</si>
  <si>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</si>
  <si>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</si>
  <si>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</si>
  <si>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</si>
  <si>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</si>
  <si>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</si>
  <si>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</si>
  <si>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</si>
  <si>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</si>
  <si>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</si>
  <si>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</si>
  <si>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</si>
  <si>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</si>
  <si>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</si>
  <si>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</si>
  <si>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</si>
  <si>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</si>
  <si>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</si>
  <si>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</si>
  <si>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</si>
  <si>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</si>
  <si>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</si>
  <si>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</si>
  <si>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</si>
  <si>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</si>
  <si>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</si>
  <si>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</si>
  <si>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</si>
  <si>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</si>
  <si>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</si>
  <si>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</si>
  <si>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</si>
  <si>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</si>
  <si>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</si>
  <si>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</si>
  <si>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</si>
  <si>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</si>
  <si>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</si>
  <si>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</si>
  <si>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</si>
  <si>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</si>
  <si>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</si>
  <si>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</si>
  <si>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</si>
  <si>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</si>
  <si>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</si>
  <si>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</si>
  <si>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</si>
  <si>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</si>
  <si>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</si>
  <si>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</si>
  <si>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</si>
  <si>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</si>
  <si>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</si>
  <si>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</si>
  <si>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</si>
  <si>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</si>
  <si>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</si>
  <si>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</si>
  <si>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</si>
  <si>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</si>
  <si>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</si>
  <si>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</si>
  <si>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</si>
  <si>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</si>
  <si>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</si>
  <si>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</si>
  <si>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</si>
  <si>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</si>
  <si>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</si>
  <si>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</si>
  <si>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</si>
  <si>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</si>
  <si>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</si>
  <si>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</si>
  <si>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</si>
  <si>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</si>
  <si>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</si>
  <si>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</si>
  <si>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</si>
  <si>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</si>
  <si>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</si>
  <si>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</si>
  <si>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</si>
  <si>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</si>
  <si>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</si>
  <si>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</si>
  <si>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</si>
  <si>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</si>
  <si>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</si>
  <si>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</si>
  <si>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</si>
  <si>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</si>
  <si>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</si>
  <si>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</si>
  <si>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</si>
  <si>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</si>
  <si>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</si>
  <si>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</si>
  <si>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</si>
  <si>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</si>
  <si>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</si>
  <si>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</si>
  <si>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</si>
  <si>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</si>
  <si>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</si>
  <si>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</si>
  <si>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</si>
  <si>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</si>
  <si>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</si>
  <si>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</si>
  <si>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</si>
  <si>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</si>
  <si>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</si>
  <si>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</si>
  <si>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</si>
  <si>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</si>
  <si>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</si>
  <si>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</si>
  <si>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</si>
  <si>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</si>
  <si>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</si>
  <si>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</si>
  <si>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</si>
  <si>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</si>
  <si>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</si>
  <si>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</si>
  <si>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</si>
  <si>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</si>
  <si>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</si>
  <si>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</si>
  <si>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</si>
  <si>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</si>
  <si>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</si>
  <si>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</si>
  <si>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</si>
  <si>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</si>
  <si>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</si>
  <si>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</si>
  <si>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</si>
  <si>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</si>
  <si>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</si>
  <si>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</si>
  <si>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</si>
  <si>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</si>
  <si>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</si>
  <si>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</si>
  <si>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</si>
  <si>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</si>
  <si>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</si>
  <si>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</si>
  <si>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</si>
  <si>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</si>
  <si>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</si>
  <si>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</si>
  <si>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</si>
  <si>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</si>
  <si>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</si>
  <si>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</si>
  <si>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</si>
  <si>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</si>
  <si>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</si>
  <si>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</si>
  <si>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</si>
  <si>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</si>
  <si>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</si>
  <si>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</si>
  <si>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</si>
  <si>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</si>
  <si>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</si>
  <si>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</si>
  <si>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</si>
  <si>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</si>
  <si>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</si>
  <si>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</si>
  <si>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</si>
  <si>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</si>
  <si>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</si>
  <si>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</si>
  <si>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</si>
  <si>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</si>
  <si>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</si>
  <si>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</si>
  <si>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</si>
  <si>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</si>
  <si>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</si>
  <si>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</si>
  <si>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</si>
  <si>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</si>
  <si>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</si>
  <si>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</si>
  <si>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</si>
  <si>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</si>
  <si>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</si>
  <si>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</si>
  <si>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</si>
  <si>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</si>
  <si>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</si>
  <si>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</si>
  <si>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</si>
  <si>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</si>
  <si>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</si>
  <si>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</si>
  <si>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</si>
  <si>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</si>
  <si>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</si>
  <si>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</si>
  <si>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</si>
  <si>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</si>
  <si>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</si>
  <si>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</si>
  <si>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</si>
  <si>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</si>
  <si>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</si>
  <si>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</si>
  <si>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</si>
  <si>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</si>
  <si>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</si>
  <si>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</si>
  <si>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</si>
  <si>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</si>
  <si>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</si>
  <si>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</si>
  <si>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</si>
  <si>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</si>
  <si>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</si>
  <si>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</si>
  <si>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</si>
  <si>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</si>
  <si>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</si>
  <si>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</si>
  <si>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</si>
  <si>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</si>
  <si>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</si>
  <si>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</si>
  <si>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</si>
  <si>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</si>
  <si>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</si>
  <si>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</si>
  <si>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</si>
  <si>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</si>
  <si>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</si>
  <si>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</si>
  <si>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</si>
  <si>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</si>
  <si>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</si>
  <si>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</si>
  <si>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</si>
  <si>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</si>
  <si>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</si>
  <si>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</si>
  <si>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</si>
  <si>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</si>
  <si>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</si>
  <si>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</si>
  <si>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</si>
  <si>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</si>
  <si>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</si>
  <si>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</si>
  <si>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</si>
  <si>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</si>
  <si>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</si>
  <si>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</si>
  <si>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</si>
  <si>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</si>
  <si>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</si>
  <si>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</si>
  <si>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</si>
  <si>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</si>
  <si>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</si>
  <si>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</si>
  <si>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</si>
  <si>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</si>
  <si>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</si>
  <si>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</si>
  <si>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</si>
  <si>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</si>
  <si>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</si>
  <si>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</si>
  <si>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</si>
  <si>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</si>
  <si>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</si>
  <si>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</si>
  <si>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</si>
  <si>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</si>
  <si>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</si>
  <si>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</si>
  <si>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</si>
  <si>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</si>
  <si>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</si>
  <si>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</si>
  <si>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</si>
  <si>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</si>
  <si>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</si>
  <si>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</si>
  <si>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</si>
  <si>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</si>
  <si>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</si>
  <si>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</si>
  <si>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</si>
  <si>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</si>
  <si>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</si>
  <si>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</si>
  <si>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</si>
  <si>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</si>
  <si>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</si>
  <si>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</si>
  <si>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</si>
  <si>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</si>
  <si>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</si>
  <si>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</si>
  <si>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</si>
  <si>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</si>
  <si>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</si>
  <si>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</si>
  <si>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</si>
  <si>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</si>
  <si>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</si>
  <si>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</si>
  <si>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</si>
  <si>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</si>
  <si>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</si>
  <si>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</si>
  <si>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</si>
  <si>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</si>
  <si>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</si>
  <si>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</si>
  <si>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</si>
  <si>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</si>
  <si>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</si>
  <si>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</si>
  <si>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</si>
  <si>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</si>
  <si>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</si>
  <si>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</si>
  <si>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</si>
  <si>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</si>
  <si>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</si>
  <si>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</si>
  <si>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</si>
  <si>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</si>
  <si>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</si>
  <si>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</si>
  <si>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</si>
  <si>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</si>
  <si>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</si>
  <si>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</si>
  <si>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</si>
  <si>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</si>
  <si>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</si>
  <si>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</si>
  <si>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</si>
  <si>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</si>
  <si>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</si>
  <si>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</si>
  <si>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</si>
  <si>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</si>
  <si>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</si>
  <si>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</si>
  <si>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</si>
  <si>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</si>
  <si>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</si>
  <si>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</si>
  <si>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</si>
  <si>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</si>
  <si>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</si>
  <si>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</si>
  <si>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</si>
  <si>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</si>
  <si>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</si>
  <si>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</si>
  <si>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</si>
  <si>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</si>
  <si>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</si>
  <si>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</si>
  <si>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</si>
  <si>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</si>
  <si>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</si>
  <si>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</si>
  <si>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</si>
  <si>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</si>
  <si>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</si>
  <si>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</si>
  <si>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</si>
  <si>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</si>
  <si>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</si>
  <si>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</si>
  <si>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</si>
  <si>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</si>
  <si>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</si>
  <si>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</si>
  <si>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</si>
  <si>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</si>
  <si>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</si>
  <si>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</si>
  <si>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</si>
  <si>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</si>
  <si>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</si>
  <si>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</si>
  <si>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</si>
  <si>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</si>
  <si>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</si>
  <si>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</si>
  <si>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</si>
  <si>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</si>
  <si>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</si>
  <si>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</si>
  <si>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</si>
  <si>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</si>
  <si>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</si>
  <si>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</si>
  <si>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</si>
  <si>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</si>
  <si>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</si>
  <si>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</si>
  <si>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</si>
  <si>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</si>
  <si>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</si>
  <si>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</si>
  <si>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</si>
  <si>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</si>
  <si>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</si>
  <si>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</si>
  <si>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</si>
  <si>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</si>
  <si>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</si>
  <si>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</si>
  <si>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</si>
  <si>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</si>
  <si>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</si>
  <si>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</si>
  <si>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</si>
  <si>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</si>
  <si>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</si>
  <si>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</si>
  <si>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</si>
  <si>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</si>
  <si>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</si>
  <si>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</si>
  <si>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</si>
  <si>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</si>
  <si>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</si>
  <si>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</si>
  <si>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</si>
  <si>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</si>
  <si>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</si>
  <si>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</si>
  <si>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</si>
  <si>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</si>
  <si>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</si>
  <si>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</si>
  <si>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</si>
  <si>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</si>
  <si>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</si>
  <si>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</si>
  <si>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</si>
  <si>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</si>
  <si>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</si>
  <si>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</si>
  <si>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</si>
  <si>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</si>
  <si>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</si>
  <si>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</si>
  <si>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</si>
  <si>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</si>
  <si>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</si>
  <si>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</si>
  <si>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</si>
  <si>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</si>
  <si>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</si>
  <si>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</si>
  <si>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</si>
  <si>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</si>
  <si>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</si>
  <si>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</si>
  <si>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</si>
  <si>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</si>
  <si>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</si>
  <si>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</si>
  <si>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</si>
  <si>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</si>
  <si>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</si>
  <si>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</si>
  <si>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</si>
  <si>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</si>
  <si>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</si>
  <si>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</si>
  <si>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</si>
  <si>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</si>
  <si>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</si>
  <si>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</si>
  <si>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</si>
  <si>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</si>
  <si>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</si>
  <si>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</si>
  <si>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</si>
  <si>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</si>
  <si>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</si>
  <si>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</si>
  <si>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</si>
  <si>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</si>
  <si>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</si>
  <si>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</si>
  <si>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</si>
  <si>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</si>
  <si>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</si>
  <si>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</si>
  <si>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</si>
  <si>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</si>
  <si>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</si>
  <si>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</si>
  <si>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</si>
  <si>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</si>
  <si>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</si>
  <si>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</si>
  <si>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</si>
  <si>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</si>
  <si>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</si>
  <si>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</si>
  <si>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</si>
  <si>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</si>
  <si>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</si>
  <si>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</si>
  <si>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</si>
  <si>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</si>
  <si>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</si>
  <si>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</si>
  <si>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</si>
  <si>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</si>
  <si>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</si>
  <si>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</si>
  <si>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</si>
  <si>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</si>
  <si>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</si>
  <si>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</si>
  <si>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</si>
  <si>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</si>
  <si>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</si>
  <si>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</si>
  <si>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</si>
  <si>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</si>
  <si>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</si>
  <si>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</si>
  <si>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</si>
  <si>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</si>
  <si>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</si>
  <si>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</si>
  <si>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</si>
  <si>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</si>
  <si>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</si>
  <si>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</si>
  <si>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</si>
  <si>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</si>
  <si>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</si>
  <si>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</si>
  <si>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</si>
  <si>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</si>
  <si>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</si>
  <si>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</si>
  <si>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</si>
  <si>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</si>
  <si>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</si>
  <si>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</si>
  <si>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</si>
  <si>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</si>
  <si>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</si>
  <si>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</si>
  <si>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</si>
  <si>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</si>
  <si>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</si>
  <si>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</si>
  <si>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</si>
  <si>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</si>
  <si>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</si>
  <si>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</si>
  <si>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</si>
  <si>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</si>
  <si>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</si>
  <si>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</si>
  <si>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</si>
  <si>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</si>
  <si>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</si>
  <si>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</si>
  <si>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</si>
  <si>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</si>
  <si>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</si>
  <si>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</si>
  <si>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</si>
  <si>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</si>
  <si>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</si>
  <si>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</si>
  <si>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</si>
  <si>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</si>
  <si>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</si>
  <si>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</si>
  <si>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</si>
  <si>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</si>
  <si>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</si>
  <si>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</si>
  <si>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</si>
  <si>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</si>
  <si>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</si>
  <si>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</si>
  <si>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</si>
  <si>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</si>
  <si>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</si>
  <si>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</si>
  <si>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</si>
  <si>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</si>
  <si>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</si>
  <si>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</si>
  <si>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</si>
  <si>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</si>
  <si>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</si>
  <si>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</si>
  <si>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</si>
  <si>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</si>
  <si>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</si>
  <si>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</si>
  <si>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</si>
  <si>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</si>
  <si>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</si>
  <si>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</si>
  <si>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</si>
  <si>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</si>
  <si>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</si>
  <si>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</si>
  <si>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</si>
  <si>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</si>
  <si>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</si>
  <si>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</si>
  <si>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</si>
  <si>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</si>
  <si>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</si>
  <si>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</si>
  <si>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</si>
  <si>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</si>
  <si>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</si>
  <si>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</si>
  <si>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</si>
  <si>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</si>
  <si>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</si>
  <si>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</si>
  <si>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</si>
  <si>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</si>
  <si>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</si>
  <si>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</si>
  <si>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</si>
  <si>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</si>
  <si>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</si>
  <si>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</si>
  <si>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</si>
  <si>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</si>
  <si>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</si>
  <si>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</si>
  <si>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</si>
  <si>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</si>
  <si>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</si>
  <si>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</si>
  <si>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</si>
  <si>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</si>
  <si>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</si>
  <si>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</si>
  <si>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</si>
  <si>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</si>
  <si>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</si>
  <si>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</si>
  <si>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</si>
  <si>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</si>
  <si>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</si>
  <si>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</si>
  <si>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</si>
  <si>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</si>
  <si>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</si>
  <si>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</si>
  <si>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</si>
  <si>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</si>
  <si>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</si>
  <si>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</si>
  <si>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</si>
  <si>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</si>
  <si>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</si>
  <si>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</si>
  <si>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</si>
  <si>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</si>
  <si>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</si>
  <si>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</si>
  <si>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</si>
  <si>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</si>
  <si>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</si>
  <si>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</si>
  <si>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</si>
  <si>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</si>
  <si>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</si>
  <si>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</si>
  <si>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</si>
  <si>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</si>
  <si>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</si>
  <si>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</si>
  <si>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</si>
  <si>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</si>
  <si>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</si>
  <si>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</si>
  <si>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</si>
  <si>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</si>
  <si>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</si>
  <si>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</si>
  <si>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</si>
  <si>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</si>
  <si>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</si>
  <si>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</si>
  <si>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</si>
  <si>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</si>
  <si>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</si>
  <si>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</si>
  <si>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</si>
  <si>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</si>
  <si>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</si>
  <si>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</si>
  <si>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</si>
  <si>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</si>
  <si>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</si>
  <si>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</si>
  <si>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</si>
  <si>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</si>
  <si>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</si>
  <si>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</si>
  <si>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</si>
  <si>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</si>
  <si>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</si>
  <si>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</si>
  <si>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</si>
  <si>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</si>
  <si>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</si>
  <si>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</si>
  <si>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</si>
  <si>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</si>
  <si>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</si>
  <si>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</si>
  <si>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</si>
  <si>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</si>
  <si>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</si>
  <si>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</si>
  <si>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</si>
  <si>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</si>
  <si>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</si>
  <si>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</si>
  <si>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</si>
  <si>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</si>
  <si>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</si>
  <si>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</si>
  <si>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</si>
  <si>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</si>
  <si>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</si>
  <si>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</si>
  <si>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</si>
  <si>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</si>
  <si>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</si>
  <si>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</si>
  <si>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</si>
  <si>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</si>
  <si>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</si>
  <si>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</si>
  <si>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</si>
  <si>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</si>
  <si>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</si>
  <si>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</si>
  <si>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</si>
  <si>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</si>
  <si>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</si>
  <si>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</si>
  <si>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</si>
  <si>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</si>
  <si>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</si>
  <si>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</si>
  <si>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</si>
  <si>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</si>
  <si>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</si>
  <si>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</si>
  <si>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</si>
  <si>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</si>
  <si>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</si>
  <si>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</si>
  <si>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</si>
  <si>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</si>
  <si>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</si>
  <si>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</si>
  <si>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</si>
  <si>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</si>
  <si>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</si>
  <si>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</si>
  <si>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</si>
  <si>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</si>
  <si>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</si>
  <si>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</si>
  <si>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</si>
  <si>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</si>
  <si>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</si>
  <si>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</si>
  <si>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</si>
  <si>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</si>
  <si>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</si>
  <si>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</si>
  <si>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</si>
  <si>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</si>
  <si>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</si>
  <si>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</si>
  <si>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</si>
  <si>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</si>
  <si>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</si>
  <si>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</si>
  <si>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</si>
  <si>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</si>
  <si>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</si>
  <si>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</si>
  <si>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</si>
  <si>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</si>
  <si>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</si>
  <si>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</si>
  <si>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</si>
  <si>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</si>
  <si>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</si>
  <si>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</si>
  <si>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</si>
  <si>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</si>
  <si>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</si>
  <si>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</si>
  <si>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</si>
  <si>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</si>
  <si>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</si>
  <si>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</si>
  <si>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</si>
  <si>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</si>
  <si>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</si>
  <si>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</si>
  <si>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</si>
  <si>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</si>
  <si>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</si>
  <si>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</si>
  <si>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</si>
  <si>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</si>
  <si>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</si>
  <si>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</si>
  <si>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</si>
  <si>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</si>
  <si>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</si>
  <si>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</si>
  <si>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</si>
  <si>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</si>
  <si>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</si>
  <si>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</si>
  <si>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</si>
  <si>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</si>
  <si>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</si>
  <si>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</si>
  <si>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</si>
  <si>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</si>
  <si>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</si>
  <si>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</si>
  <si>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</si>
  <si>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</si>
  <si>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</si>
  <si>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</si>
  <si>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</si>
  <si>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</si>
  <si>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</si>
  <si>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</si>
  <si>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</si>
  <si>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</si>
  <si>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</si>
  <si>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</si>
  <si>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</si>
  <si>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</si>
  <si>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</si>
  <si>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</si>
  <si>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</si>
  <si>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</si>
  <si>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</si>
  <si>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</si>
  <si>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</si>
  <si>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</si>
  <si>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</si>
  <si>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</si>
  <si>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</si>
  <si>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</si>
  <si>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</si>
  <si>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</si>
  <si>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</si>
  <si>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</si>
  <si>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</si>
  <si>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</si>
  <si>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</si>
  <si>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</si>
  <si>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</si>
  <si>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</si>
  <si>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</si>
  <si>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</si>
  <si>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</si>
  <si>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</si>
  <si>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</si>
  <si>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</si>
  <si>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</si>
  <si>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</si>
  <si>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</si>
  <si>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</si>
  <si>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</si>
  <si>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</si>
  <si>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</si>
  <si>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</si>
  <si>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</si>
  <si>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</si>
  <si>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</si>
  <si>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</si>
  <si>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</si>
  <si>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</si>
  <si>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</si>
  <si>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</si>
  <si>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</si>
  <si>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</si>
  <si>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</si>
  <si>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</si>
  <si>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</si>
  <si>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</si>
  <si>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</si>
  <si>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</si>
  <si>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</si>
  <si>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</si>
  <si>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</si>
  <si>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</si>
  <si>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</si>
  <si>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</si>
  <si>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</si>
  <si>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</si>
  <si>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</si>
  <si>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</si>
  <si>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</si>
  <si>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</si>
  <si>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</si>
  <si>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</si>
  <si>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</si>
  <si>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</si>
  <si>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</si>
  <si>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</si>
  <si>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</si>
  <si>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</si>
  <si>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</si>
  <si>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</si>
  <si>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</si>
  <si>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</si>
  <si>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</si>
  <si>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</si>
  <si>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</si>
  <si>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</si>
  <si>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</si>
  <si>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</si>
  <si>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</si>
  <si>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</si>
  <si>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</si>
  <si>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</si>
  <si>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</si>
  <si>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</si>
  <si>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</si>
  <si>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</si>
  <si>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</si>
  <si>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</si>
  <si>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</si>
  <si>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</si>
  <si>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</si>
  <si>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</si>
  <si>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</si>
  <si>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</si>
  <si>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</si>
  <si>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</si>
  <si>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</si>
  <si>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</si>
  <si>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</si>
  <si>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</si>
  <si>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</si>
  <si>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</si>
  <si>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</si>
  <si>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</si>
  <si>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</si>
  <si>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</si>
  <si>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</si>
  <si>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</si>
  <si>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</si>
  <si>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</si>
  <si>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</si>
  <si>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</si>
  <si>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</si>
  <si>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</si>
  <si>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</si>
  <si>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</si>
  <si>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</si>
  <si>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</si>
  <si>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</si>
  <si>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</si>
  <si>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</si>
  <si>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</si>
  <si>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</si>
  <si>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</si>
  <si>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</si>
  <si>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</si>
  <si>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</si>
  <si>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</si>
  <si>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</si>
  <si>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</si>
  <si>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</si>
  <si>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</si>
  <si>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</si>
  <si>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</si>
  <si>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</si>
  <si>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</si>
  <si>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</si>
  <si>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</si>
  <si>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</si>
  <si>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</si>
  <si>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</si>
  <si>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</si>
  <si>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</si>
  <si>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</si>
  <si>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</si>
  <si>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</si>
  <si>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</si>
  <si>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</si>
  <si>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</si>
  <si>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</si>
  <si>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</si>
  <si>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</si>
  <si>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</si>
  <si>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</si>
  <si>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</si>
  <si>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</si>
  <si>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</si>
  <si>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</si>
  <si>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</si>
  <si>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</si>
  <si>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</si>
  <si>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</si>
  <si>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</si>
  <si>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</si>
  <si>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</si>
  <si>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</si>
  <si>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</si>
  <si>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</si>
  <si>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</si>
  <si>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</si>
  <si>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</si>
  <si>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</si>
  <si>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</si>
  <si>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</si>
  <si>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</si>
  <si>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</si>
  <si>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</si>
  <si>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</si>
  <si>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</si>
  <si>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</si>
  <si>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</si>
  <si>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</si>
  <si>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</si>
  <si>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</si>
  <si>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</si>
  <si>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</si>
  <si>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</si>
  <si>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</si>
  <si>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</si>
  <si>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</si>
  <si>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</si>
  <si>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</si>
  <si>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</si>
  <si>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</si>
  <si>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</si>
  <si>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</si>
  <si>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</si>
  <si>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</si>
  <si>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</si>
  <si>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</si>
  <si>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</si>
  <si>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</si>
  <si>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</si>
  <si>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</si>
  <si>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</si>
  <si>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</si>
  <si>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</si>
  <si>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</si>
  <si>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</si>
  <si>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</si>
  <si>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</si>
  <si>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</si>
  <si>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</si>
  <si>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</si>
  <si>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</si>
  <si>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</si>
  <si>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</si>
  <si>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</si>
  <si>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</si>
  <si>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</si>
  <si>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</si>
  <si>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</si>
  <si>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</si>
  <si>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</si>
  <si>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</si>
  <si>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</si>
  <si>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</si>
  <si>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</si>
  <si>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</si>
  <si>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</si>
  <si>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</si>
  <si>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</si>
  <si>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</si>
  <si>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</si>
  <si>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</si>
  <si>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</si>
  <si>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</si>
  <si>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</si>
  <si>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</si>
  <si>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</si>
  <si>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</si>
  <si>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</si>
  <si>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</si>
  <si>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</si>
  <si>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</si>
  <si>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</si>
  <si>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</si>
  <si>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</si>
  <si>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</si>
  <si>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</si>
  <si>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</si>
  <si>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</si>
  <si>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</si>
  <si>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</si>
  <si>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</si>
  <si>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</si>
  <si>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</si>
  <si>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</si>
  <si>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</si>
  <si>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</si>
  <si>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</si>
  <si>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</si>
  <si>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</si>
  <si>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</si>
  <si>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</si>
  <si>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</si>
  <si>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</si>
  <si>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</si>
  <si>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</si>
  <si>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</si>
  <si>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</si>
  <si>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</si>
  <si>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</si>
  <si>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</si>
  <si>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</si>
  <si>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</si>
  <si>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</si>
  <si>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</si>
  <si>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</si>
  <si>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</si>
  <si>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</si>
  <si>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</si>
  <si>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</si>
  <si>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</si>
  <si>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</si>
  <si>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</si>
  <si>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</si>
  <si>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</si>
  <si>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</si>
  <si>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</si>
  <si>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</si>
  <si>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</si>
  <si>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</si>
  <si>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</si>
  <si>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</si>
  <si>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</si>
  <si>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</si>
  <si>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</si>
  <si>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</si>
  <si>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</si>
  <si>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</si>
  <si>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</si>
  <si>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</si>
  <si>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</si>
  <si>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</si>
  <si>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</si>
  <si>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</si>
  <si>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</si>
  <si>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</si>
  <si>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</si>
  <si>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</si>
  <si>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</si>
  <si>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</si>
  <si>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</si>
  <si>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</si>
  <si>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</si>
  <si>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</si>
  <si>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</si>
  <si>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</si>
  <si>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</si>
  <si>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</si>
  <si>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</si>
  <si>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</si>
  <si>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</si>
  <si>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</si>
  <si>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</si>
  <si>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</si>
  <si>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</si>
  <si>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</si>
  <si>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</si>
  <si>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</si>
  <si>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</si>
  <si>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</si>
  <si>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</si>
  <si>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</si>
  <si>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</si>
  <si>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</si>
  <si>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</si>
  <si>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</si>
  <si>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</si>
  <si>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</si>
  <si>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</si>
  <si>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</si>
  <si>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</si>
  <si>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</si>
  <si>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</si>
  <si>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</si>
  <si>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</si>
  <si>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</si>
  <si>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</si>
  <si>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</si>
  <si>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</si>
  <si>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</si>
  <si>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</si>
  <si>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</si>
  <si>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</si>
  <si>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</si>
  <si>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</si>
  <si>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</si>
  <si>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</si>
  <si>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</si>
  <si>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</si>
  <si>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</si>
  <si>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</si>
  <si>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</si>
  <si>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</si>
  <si>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</si>
  <si>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</si>
  <si>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</si>
  <si>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</si>
  <si>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</si>
  <si>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</si>
  <si>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</si>
  <si>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</si>
  <si>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</si>
  <si>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</si>
  <si>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</si>
  <si>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</si>
  <si>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</si>
  <si>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</si>
  <si>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</si>
  <si>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</si>
  <si>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</si>
  <si>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</si>
  <si>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</si>
  <si>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</si>
  <si>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</si>
  <si>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</si>
  <si>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</si>
  <si>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</si>
  <si>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</si>
  <si>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</si>
  <si>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</si>
  <si>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</si>
  <si>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</si>
  <si>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</si>
  <si>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</si>
  <si>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</si>
  <si>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</si>
  <si>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</si>
  <si>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</si>
  <si>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</si>
  <si>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</si>
  <si>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</si>
  <si>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</si>
  <si>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</si>
  <si>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</si>
  <si>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</si>
  <si>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</si>
  <si>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</si>
  <si>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</si>
  <si>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</si>
  <si>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</si>
  <si>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</si>
  <si>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</si>
  <si>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</si>
  <si>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</si>
  <si>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</si>
  <si>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</si>
  <si>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</si>
  <si>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</si>
  <si>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</si>
  <si>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</si>
  <si>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</si>
  <si>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</si>
  <si>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</si>
  <si>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</si>
  <si>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</si>
  <si>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</si>
  <si>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</si>
  <si>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</si>
  <si>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</si>
  <si>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</si>
  <si>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</si>
  <si>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</si>
  <si>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</si>
  <si>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</si>
  <si>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</si>
  <si>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</si>
  <si>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</si>
  <si>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</si>
  <si>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</si>
  <si>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</si>
  <si>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</si>
  <si>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</si>
  <si>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</si>
  <si>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</si>
  <si>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</si>
  <si>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</si>
  <si>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</si>
  <si>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</si>
  <si>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</si>
  <si>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</si>
  <si>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</si>
  <si>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</si>
  <si>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</si>
  <si>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</si>
  <si>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</si>
  <si>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</si>
  <si>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</si>
  <si>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</si>
  <si>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</si>
  <si>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</si>
  <si>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</si>
  <si>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</si>
  <si>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</si>
  <si>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</si>
  <si>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</si>
  <si>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</si>
  <si>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</si>
  <si>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</si>
  <si>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</si>
  <si>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</si>
  <si>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</si>
  <si>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</si>
  <si>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</si>
  <si>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</si>
  <si>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</si>
  <si>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</si>
  <si>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</si>
  <si>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</si>
  <si>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</si>
  <si>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</si>
  <si>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</si>
  <si>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</si>
  <si>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</si>
  <si>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</si>
  <si>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</si>
  <si>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</si>
  <si>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</si>
  <si>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</si>
  <si>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</si>
  <si>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</si>
  <si>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</si>
  <si>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</si>
  <si>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</si>
  <si>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</si>
  <si>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</si>
  <si>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</si>
  <si>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</si>
  <si>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</si>
  <si>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</si>
  <si>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</si>
  <si>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</si>
  <si>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</si>
  <si>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</si>
  <si>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</si>
  <si>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</si>
  <si>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</si>
  <si>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</si>
  <si>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</si>
  <si>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</si>
  <si>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</si>
  <si>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</si>
  <si>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</si>
  <si>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</si>
  <si>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</si>
  <si>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</si>
  <si>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</si>
  <si>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</si>
  <si>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</si>
  <si>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</si>
  <si>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</si>
  <si>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</si>
  <si>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</si>
  <si>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</si>
  <si>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</si>
  <si>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</si>
  <si>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</si>
  <si>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</si>
  <si>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</si>
  <si>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</si>
  <si>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</si>
  <si>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</si>
  <si>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</si>
  <si>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</si>
  <si>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</si>
  <si>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</si>
  <si>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</si>
  <si>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</si>
  <si>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</si>
  <si>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</si>
  <si>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</si>
  <si>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</si>
  <si>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</si>
  <si>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</si>
  <si>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</si>
  <si>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</si>
  <si>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</si>
  <si>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</si>
  <si>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</si>
  <si>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</si>
  <si>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</si>
  <si>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</si>
  <si>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</si>
  <si>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</si>
  <si>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</si>
  <si>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</si>
  <si>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</si>
  <si>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</si>
  <si>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</si>
  <si>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</si>
  <si>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</si>
  <si>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</si>
  <si>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</si>
  <si>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</si>
  <si>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</si>
  <si>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</si>
  <si>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</si>
  <si>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</si>
  <si>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</si>
  <si>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</si>
  <si>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</si>
  <si>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</si>
  <si>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</si>
  <si>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</si>
  <si>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</si>
  <si>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</si>
  <si>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</si>
  <si>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</si>
  <si>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</si>
  <si>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</si>
  <si>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</si>
  <si>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</si>
  <si>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</si>
  <si>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</si>
  <si>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</si>
  <si>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</si>
  <si>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</si>
  <si>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</si>
  <si>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</si>
  <si>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</si>
  <si>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</si>
  <si>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</si>
  <si>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</si>
  <si>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</si>
  <si>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</si>
  <si>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</si>
  <si>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</si>
  <si>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</si>
  <si>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</si>
  <si>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</si>
  <si>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</si>
  <si>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</si>
  <si>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</si>
  <si>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</si>
  <si>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</si>
  <si>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</si>
  <si>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</si>
  <si>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</si>
  <si>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</si>
  <si>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</si>
  <si>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</si>
  <si>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</si>
  <si>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</si>
  <si>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</si>
  <si>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</si>
  <si>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</si>
  <si>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</si>
  <si>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</si>
  <si>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</si>
  <si>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</si>
  <si>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</si>
  <si>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</si>
  <si>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</si>
  <si>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</si>
  <si>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</si>
  <si>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</si>
  <si>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</si>
  <si>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</si>
  <si>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</si>
  <si>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</si>
  <si>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</si>
  <si>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</si>
  <si>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</si>
  <si>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</si>
  <si>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</si>
  <si>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</si>
  <si>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</si>
  <si>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</si>
  <si>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</si>
  <si>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</si>
  <si>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</si>
  <si>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</si>
  <si>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</si>
  <si>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</si>
  <si>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</si>
  <si>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</si>
  <si>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</si>
  <si>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</si>
  <si>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</si>
  <si>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</si>
  <si>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</si>
  <si>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</si>
  <si>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</si>
  <si>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</si>
  <si>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</si>
  <si>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</si>
  <si>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</si>
  <si>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</si>
  <si>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</si>
  <si>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</si>
  <si>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</si>
  <si>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</si>
  <si>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</si>
  <si>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</si>
  <si>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</si>
  <si>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</si>
  <si>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</si>
  <si>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</si>
  <si>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</si>
  <si>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</si>
  <si>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</si>
  <si>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</si>
  <si>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</si>
  <si>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</si>
  <si>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</si>
  <si>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</si>
  <si>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</si>
  <si>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</si>
  <si>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</si>
  <si>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</si>
  <si>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</si>
  <si>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</si>
  <si>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</si>
  <si>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</si>
  <si>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</si>
  <si>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</si>
  <si>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</si>
  <si>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</si>
  <si>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</si>
  <si>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</si>
  <si>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</si>
  <si>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</si>
  <si>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</si>
  <si>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</si>
  <si>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</si>
  <si>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</si>
  <si>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</si>
  <si>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</si>
  <si>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</si>
  <si>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</si>
  <si>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</si>
  <si>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</si>
  <si>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</si>
  <si>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</si>
  <si>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</si>
  <si>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</si>
  <si>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</si>
  <si>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</si>
  <si>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</si>
  <si>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</si>
  <si>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</si>
  <si>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</si>
  <si>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</si>
  <si>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</si>
  <si>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</si>
  <si>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</si>
  <si>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</si>
  <si>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</si>
  <si>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</si>
  <si>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</si>
  <si>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</si>
  <si>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</si>
  <si>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</si>
  <si>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</si>
  <si>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</si>
  <si>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</si>
  <si>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</si>
  <si>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</si>
  <si>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</si>
  <si>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</si>
  <si>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</si>
  <si>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</si>
  <si>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</si>
  <si>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</si>
  <si>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</si>
  <si>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</si>
  <si>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</si>
  <si>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</si>
  <si>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</si>
  <si>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</si>
  <si>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</si>
  <si>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</si>
  <si>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</si>
  <si>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</si>
  <si>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</si>
  <si>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</si>
  <si>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</si>
  <si>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</si>
  <si>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</si>
  <si>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</si>
  <si>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</si>
  <si>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</si>
  <si>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</si>
  <si>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</si>
  <si>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</si>
  <si>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</si>
  <si>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</si>
  <si>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</si>
  <si>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</si>
  <si>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</si>
  <si>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</si>
  <si>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</si>
  <si>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</si>
  <si>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</si>
  <si>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</si>
  <si>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</si>
  <si>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</si>
  <si>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</si>
  <si>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</si>
  <si>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</si>
  <si>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</si>
  <si>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</si>
  <si>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</si>
  <si>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</si>
  <si>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</si>
  <si>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</si>
  <si>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</si>
  <si>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</si>
  <si>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</si>
  <si>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</si>
  <si>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</si>
  <si>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</si>
  <si>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</si>
  <si>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</si>
  <si>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</si>
  <si>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</si>
  <si>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</si>
  <si>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</si>
  <si>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</si>
  <si>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</si>
  <si>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</si>
  <si>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</si>
  <si>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</si>
  <si>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</si>
  <si>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</si>
  <si>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</si>
  <si>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</si>
  <si>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</si>
  <si>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</si>
  <si>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</si>
  <si>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</si>
  <si>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</si>
  <si>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</si>
  <si>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</si>
  <si>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</si>
  <si>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</si>
  <si>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</si>
  <si>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</si>
  <si>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</si>
  <si>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</si>
  <si>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</si>
  <si>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</si>
  <si>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</si>
  <si>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</si>
  <si>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</si>
  <si>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</si>
  <si>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</si>
  <si>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</si>
  <si>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</si>
  <si>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</si>
  <si>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</si>
  <si>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</si>
  <si>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</si>
  <si>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</si>
  <si>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</si>
  <si>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</si>
  <si>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</si>
  <si>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</si>
  <si>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</si>
  <si>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</si>
  <si>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</si>
  <si>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</si>
  <si>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</si>
  <si>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</si>
  <si>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</si>
  <si>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</si>
  <si>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</si>
  <si>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</si>
  <si>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</si>
  <si>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</si>
  <si>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</si>
  <si>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</si>
  <si>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</si>
  <si>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</si>
  <si>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</si>
  <si>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</si>
  <si>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</si>
  <si>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</si>
  <si>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</si>
  <si>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</si>
  <si>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</si>
  <si>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</si>
  <si>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</si>
  <si>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</si>
  <si>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</si>
  <si>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</si>
  <si>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</si>
  <si>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</si>
  <si>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</si>
  <si>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</si>
  <si>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</si>
  <si>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</si>
  <si>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</si>
  <si>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</si>
  <si>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</si>
  <si>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</si>
  <si>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</si>
  <si>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</si>
  <si>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</si>
  <si>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</si>
  <si>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</si>
  <si>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</si>
  <si>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</si>
  <si>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</si>
  <si>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</si>
  <si>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</si>
  <si>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</si>
  <si>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</si>
  <si>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</si>
  <si>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</si>
  <si>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</si>
  <si>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</si>
  <si>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</si>
  <si>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</si>
  <si>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</si>
  <si>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</si>
  <si>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</si>
  <si>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</si>
  <si>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</si>
  <si>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</si>
  <si>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</si>
  <si>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</si>
  <si>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</si>
  <si>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</si>
  <si>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</si>
  <si>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</si>
  <si>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</si>
  <si>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</si>
  <si>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</si>
  <si>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</si>
  <si>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</si>
  <si>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</si>
  <si>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</si>
  <si>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</si>
  <si>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</si>
  <si>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</si>
  <si>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</si>
  <si>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</si>
  <si>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</si>
  <si>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</si>
  <si>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</si>
  <si>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</si>
  <si>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</si>
  <si>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</si>
  <si>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</si>
  <si>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</si>
  <si>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</si>
  <si>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</si>
  <si>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</si>
  <si>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</si>
  <si>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</si>
  <si>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</si>
  <si>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</si>
  <si>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</si>
  <si>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</si>
  <si>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</si>
  <si>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</si>
  <si>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</si>
  <si>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</si>
  <si>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</si>
  <si>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</si>
  <si>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</si>
  <si>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</si>
  <si>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</si>
  <si>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</si>
  <si>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</si>
  <si>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</si>
  <si>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</si>
  <si>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</si>
  <si>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</si>
  <si>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</si>
  <si>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</si>
  <si>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</si>
  <si>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</si>
  <si>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</si>
  <si>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</si>
  <si>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</si>
  <si>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</si>
  <si>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</si>
  <si>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</si>
  <si>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</si>
  <si>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</si>
  <si>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</si>
  <si>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</si>
  <si>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</si>
  <si>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</si>
  <si>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</si>
  <si>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</si>
  <si>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</si>
  <si>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</si>
  <si>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</si>
  <si>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</si>
  <si>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</si>
  <si>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</si>
  <si>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</si>
  <si>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</si>
  <si>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</si>
  <si>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</si>
  <si>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</si>
  <si>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</si>
  <si>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</si>
  <si>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</si>
  <si>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</si>
  <si>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</si>
  <si>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</si>
  <si>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</si>
  <si>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</si>
  <si>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</si>
  <si>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</si>
  <si>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</si>
  <si>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</si>
  <si>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</si>
  <si>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</si>
  <si>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</si>
  <si>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</si>
  <si>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</si>
  <si>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</si>
  <si>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</si>
  <si>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</si>
  <si>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</si>
  <si>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</si>
  <si>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</si>
  <si>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</si>
  <si>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</si>
  <si>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</si>
  <si>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</si>
  <si>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</si>
  <si>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</si>
  <si>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</si>
  <si>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</si>
  <si>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</si>
  <si>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</si>
  <si>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</si>
  <si>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</si>
  <si>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</si>
  <si>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</si>
  <si>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</si>
  <si>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</si>
  <si>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</si>
  <si>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</si>
  <si>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</si>
  <si>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</si>
  <si>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</si>
  <si>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</si>
  <si>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</si>
  <si>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</si>
  <si>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</si>
  <si>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</si>
  <si>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</si>
  <si>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</si>
  <si>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</si>
  <si>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</si>
  <si>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</si>
  <si>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</si>
  <si>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</si>
  <si>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</si>
  <si>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</si>
  <si>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</si>
  <si>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</si>
  <si>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</si>
  <si>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</si>
  <si>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</si>
  <si>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</si>
  <si>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</si>
  <si>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</si>
  <si>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</si>
  <si>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</si>
  <si>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</si>
  <si>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</si>
  <si>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</si>
  <si>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</si>
  <si>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</si>
  <si>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</si>
  <si>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</si>
  <si>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</si>
  <si>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</si>
  <si>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</si>
  <si>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</si>
  <si>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</si>
  <si>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</si>
  <si>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</si>
  <si>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</si>
  <si>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</si>
  <si>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</si>
  <si>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</si>
  <si>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</si>
  <si>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</si>
  <si>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</si>
  <si>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</si>
  <si>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</si>
  <si>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</si>
  <si>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</si>
  <si>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</si>
  <si>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</si>
  <si>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</si>
  <si>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</si>
  <si>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</si>
  <si>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</si>
  <si>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</si>
  <si>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</si>
  <si>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</si>
  <si>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</si>
  <si>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</si>
  <si>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</si>
  <si>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</si>
  <si>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</si>
  <si>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</si>
  <si>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</si>
  <si>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</si>
  <si>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</si>
  <si>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</si>
  <si>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</si>
  <si>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</si>
  <si>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</si>
  <si>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</si>
  <si>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</si>
  <si>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</si>
  <si>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</si>
  <si>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</si>
  <si>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</si>
  <si>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</si>
  <si>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</si>
  <si>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</si>
  <si>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</si>
  <si>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</si>
  <si>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</si>
  <si>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</si>
  <si>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</si>
  <si>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</si>
  <si>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</si>
  <si>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</si>
  <si>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</si>
  <si>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</si>
  <si>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</si>
  <si>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</si>
  <si>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</si>
  <si>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</si>
  <si>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</si>
  <si>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</si>
  <si>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</si>
  <si>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</si>
  <si>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</si>
  <si>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</si>
  <si>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</si>
  <si>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</si>
  <si>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</si>
  <si>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</si>
  <si>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</si>
  <si>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</si>
  <si>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</si>
  <si>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</si>
  <si>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</si>
  <si>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</si>
  <si>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</si>
  <si>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</si>
  <si>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</si>
  <si>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</si>
  <si>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</si>
  <si>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</si>
  <si>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</si>
  <si>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</si>
  <si>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</si>
  <si>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</si>
  <si>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</si>
  <si>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</si>
  <si>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</si>
  <si>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</si>
  <si>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</si>
  <si>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</si>
  <si>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</si>
  <si>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</si>
  <si>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</si>
  <si>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</si>
  <si>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</si>
  <si>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</si>
  <si>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</si>
  <si>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</si>
  <si>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</si>
  <si>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</si>
  <si>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</si>
  <si>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</si>
  <si>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</si>
  <si>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</si>
  <si>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</si>
  <si>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</si>
  <si>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</si>
  <si>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</si>
  <si>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</si>
  <si>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</si>
  <si>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</si>
  <si>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</si>
  <si>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</si>
  <si>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</si>
  <si>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</si>
  <si>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</si>
  <si>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</si>
  <si>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</si>
  <si>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</si>
  <si>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</si>
  <si>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</si>
  <si>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</si>
  <si>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</si>
  <si>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</si>
  <si>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</si>
  <si>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</si>
  <si>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</si>
  <si>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</si>
  <si>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</si>
  <si>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</si>
  <si>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</si>
  <si>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</si>
  <si>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</si>
  <si>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</si>
  <si>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</si>
  <si>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</si>
  <si>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</si>
  <si>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</si>
  <si>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</si>
  <si>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</si>
  <si>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</si>
  <si>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</si>
  <si>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</si>
  <si>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</si>
  <si>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</si>
  <si>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</si>
  <si>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</si>
  <si>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</si>
  <si>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</si>
  <si>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</si>
  <si>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</si>
  <si>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</si>
  <si>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</si>
  <si>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</si>
  <si>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</si>
  <si>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</si>
  <si>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</si>
  <si>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</si>
  <si>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</si>
  <si>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</si>
  <si>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</si>
  <si>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</si>
  <si>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</si>
  <si>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</si>
  <si>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</si>
  <si>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</si>
  <si>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</si>
  <si>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</si>
  <si>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</si>
  <si>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</si>
  <si>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</si>
  <si>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</si>
  <si>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</si>
  <si>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</si>
  <si>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</si>
  <si>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</si>
  <si>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</si>
  <si>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</si>
  <si>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</si>
  <si>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</si>
  <si>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</si>
  <si>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</si>
  <si>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</si>
  <si>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</si>
  <si>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</si>
  <si>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</si>
  <si>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</si>
  <si>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</si>
  <si>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</si>
  <si>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</si>
  <si>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</si>
  <si>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</si>
  <si>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</si>
  <si>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</si>
  <si>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</si>
  <si>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</si>
  <si>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</si>
  <si>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</si>
  <si>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</si>
  <si>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</si>
  <si>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</si>
  <si>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</si>
  <si>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</si>
  <si>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</si>
  <si>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</si>
  <si>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</si>
  <si>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</si>
  <si>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</si>
  <si>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</si>
  <si>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</si>
  <si>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</si>
  <si>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</si>
  <si>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</si>
  <si>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</si>
  <si>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</si>
  <si>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</si>
  <si>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</si>
  <si>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</si>
  <si>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</si>
  <si>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</si>
  <si>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</si>
  <si>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</si>
  <si>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</si>
  <si>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</si>
  <si>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</si>
  <si>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</si>
  <si>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</si>
  <si>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</si>
  <si>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</si>
  <si>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</si>
  <si>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</si>
  <si>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</si>
  <si>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</si>
  <si>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</si>
  <si>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</si>
  <si>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</si>
  <si>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</si>
  <si>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</si>
  <si>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</si>
  <si>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</si>
  <si>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</si>
  <si>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</si>
  <si>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</si>
  <si>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</si>
  <si>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</si>
  <si>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</si>
  <si>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</si>
  <si>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</si>
  <si>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</si>
  <si>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</si>
  <si>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</si>
  <si>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</si>
  <si>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</si>
  <si>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</si>
  <si>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</si>
  <si>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</si>
  <si>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</si>
  <si>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</si>
  <si>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</si>
  <si>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</si>
  <si>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</si>
  <si>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</si>
  <si>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</si>
  <si>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</si>
  <si>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</si>
  <si>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</si>
  <si>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</si>
  <si>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</si>
  <si>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</si>
  <si>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</si>
  <si>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</si>
  <si>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</si>
  <si>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</si>
  <si>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</si>
  <si>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</si>
  <si>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</si>
  <si>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</si>
  <si>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</si>
  <si>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</si>
  <si>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</si>
  <si>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</si>
  <si>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</si>
  <si>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</si>
  <si>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</si>
  <si>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</si>
  <si>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</si>
  <si>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</si>
  <si>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</si>
  <si>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</si>
  <si>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</si>
  <si>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</si>
  <si>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</si>
  <si>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</si>
  <si>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</si>
  <si>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</si>
  <si>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</si>
  <si>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</si>
  <si>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</si>
  <si>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</si>
  <si>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</si>
  <si>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</si>
  <si>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</si>
  <si>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</si>
  <si>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</si>
  <si>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</si>
  <si>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</si>
  <si>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</si>
  <si>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</si>
  <si>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</si>
  <si>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</si>
  <si>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</si>
  <si>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</si>
  <si>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</si>
  <si>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</si>
  <si>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</si>
  <si>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</si>
  <si>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</si>
  <si>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</si>
  <si>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</si>
  <si>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</si>
  <si>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</si>
  <si>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</si>
  <si>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</si>
  <si>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</si>
  <si>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</si>
  <si>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</si>
  <si>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</si>
  <si>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</si>
  <si>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</si>
  <si>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</si>
  <si>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</si>
  <si>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</si>
  <si>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</si>
  <si>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</si>
  <si>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</si>
  <si>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</si>
  <si>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</si>
  <si>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</si>
  <si>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</si>
  <si>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</si>
  <si>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</si>
  <si>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</si>
  <si>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</si>
  <si>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</si>
  <si>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</si>
  <si>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</si>
  <si>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</si>
  <si>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</si>
  <si>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</si>
  <si>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</si>
  <si>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</si>
  <si>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</si>
  <si>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</si>
  <si>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</si>
  <si>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</si>
  <si>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</si>
  <si>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</si>
  <si>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</si>
  <si>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</si>
  <si>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</si>
  <si>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</si>
  <si>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</si>
  <si>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</si>
  <si>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</si>
  <si>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</si>
  <si>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</si>
  <si>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</si>
  <si>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</si>
  <si>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</si>
  <si>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</si>
  <si>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</si>
  <si>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</si>
  <si>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</si>
  <si>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</si>
  <si>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</si>
  <si>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</si>
  <si>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</si>
  <si>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</si>
  <si>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</si>
  <si>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</si>
  <si>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</si>
  <si>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</si>
  <si>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</si>
  <si>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</si>
  <si>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</si>
  <si>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</si>
  <si>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</si>
  <si>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</si>
  <si>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</si>
  <si>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</si>
  <si>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</si>
  <si>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</si>
  <si>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</si>
  <si>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</si>
  <si>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</si>
  <si>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</si>
  <si>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</si>
  <si>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</si>
  <si>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</si>
  <si>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</si>
  <si>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</si>
  <si>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</si>
  <si>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</si>
  <si>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</si>
  <si>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</si>
  <si>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</si>
  <si>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</si>
  <si>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</si>
  <si>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</si>
  <si>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</si>
  <si>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</si>
  <si>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</si>
  <si>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</si>
  <si>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</si>
  <si>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</si>
  <si>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</si>
  <si>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</si>
  <si>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</si>
  <si>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</si>
  <si>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</si>
  <si>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</si>
  <si>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</si>
  <si>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</si>
  <si>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</si>
  <si>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</si>
  <si>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</si>
  <si>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</si>
  <si>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</si>
  <si>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</si>
  <si>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</si>
  <si>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</si>
  <si>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</si>
  <si>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</si>
  <si>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</si>
  <si>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</si>
  <si>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</si>
  <si>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</si>
  <si>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</si>
  <si>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</si>
  <si>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</si>
  <si>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</si>
  <si>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</si>
  <si>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</si>
  <si>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</si>
  <si>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</si>
  <si>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</si>
  <si>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</si>
  <si>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</si>
  <si>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</si>
  <si>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</si>
  <si>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</si>
  <si>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</si>
  <si>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</si>
  <si>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</si>
  <si>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</si>
  <si>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</si>
  <si>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</si>
  <si>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</si>
  <si>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</si>
  <si>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</si>
  <si>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</si>
  <si>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</si>
  <si>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</si>
  <si>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</si>
  <si>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</si>
  <si>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</si>
  <si>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</si>
  <si>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</si>
  <si>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</si>
  <si>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</si>
  <si>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</si>
  <si>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</si>
  <si>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</si>
  <si>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</si>
  <si>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</si>
  <si>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</si>
  <si>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</si>
  <si>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</si>
  <si>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</si>
  <si>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</si>
  <si>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</si>
  <si>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</si>
  <si>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</si>
  <si>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</si>
  <si>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</si>
  <si>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</si>
  <si>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</si>
  <si>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</si>
  <si>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</si>
  <si>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</si>
  <si>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</si>
  <si>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</si>
  <si>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</si>
  <si>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</si>
  <si>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</si>
  <si>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</si>
  <si>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</si>
  <si>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</si>
  <si>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</si>
  <si>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</si>
  <si>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</si>
  <si>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</si>
  <si>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</si>
  <si>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</si>
  <si>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</si>
  <si>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</si>
  <si>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</si>
  <si>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</si>
  <si>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</si>
  <si>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</si>
  <si>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</si>
  <si>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</si>
  <si>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</si>
  <si>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</si>
  <si>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</si>
  <si>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</si>
  <si>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</si>
  <si>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</si>
  <si>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</si>
  <si>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</si>
  <si>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</si>
  <si>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</si>
  <si>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</si>
  <si>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</si>
  <si>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</si>
  <si>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</si>
  <si>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</si>
  <si>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</si>
  <si>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</si>
  <si>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</si>
  <si>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</si>
  <si>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</si>
  <si>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</si>
  <si>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</si>
  <si>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</si>
  <si>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</si>
  <si>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</si>
  <si>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</si>
  <si>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</si>
  <si>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</si>
  <si>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</si>
  <si>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</si>
  <si>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</si>
  <si>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</si>
  <si>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</si>
  <si>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</si>
  <si>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</si>
  <si>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</si>
  <si>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</si>
  <si>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</si>
  <si>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</si>
  <si>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</si>
  <si>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</si>
  <si>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</si>
  <si>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</si>
  <si>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</si>
  <si>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</si>
  <si>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</si>
  <si>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</si>
  <si>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</si>
  <si>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</si>
  <si>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</si>
  <si>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</si>
  <si>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</si>
  <si>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</si>
  <si>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</si>
  <si>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</si>
  <si>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</si>
  <si>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</si>
  <si>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</si>
  <si>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</si>
  <si>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</si>
  <si>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</si>
  <si>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</si>
  <si>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</si>
  <si>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</si>
  <si>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</si>
  <si>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</si>
  <si>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</si>
  <si>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</si>
  <si>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</si>
  <si>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</si>
  <si>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</si>
  <si>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</si>
  <si>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</si>
  <si>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</si>
  <si>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</si>
  <si>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</si>
  <si>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</si>
  <si>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</si>
  <si>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</si>
  <si>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</si>
  <si>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</si>
  <si>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</si>
  <si>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</si>
  <si>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</si>
  <si>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</si>
  <si>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</si>
  <si>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</si>
  <si>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</si>
  <si>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</si>
  <si>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</si>
  <si>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</si>
  <si>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</si>
  <si>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</si>
  <si>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</si>
  <si>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</si>
  <si>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</si>
  <si>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</si>
  <si>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</si>
  <si>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</si>
  <si>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</si>
  <si>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</si>
  <si>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</si>
  <si>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</si>
  <si>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</si>
  <si>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</si>
  <si>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</si>
  <si>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</si>
  <si>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</si>
  <si>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</si>
  <si>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</si>
  <si>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</si>
  <si>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</si>
  <si>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</si>
  <si>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</si>
  <si>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</si>
  <si>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</si>
  <si>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</si>
  <si>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</si>
  <si>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</si>
  <si>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</si>
  <si>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</si>
  <si>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</si>
  <si>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</si>
  <si>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</si>
  <si>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</si>
  <si>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</si>
  <si>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</si>
  <si>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</si>
  <si>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</si>
  <si>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</si>
  <si>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</si>
  <si>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</si>
  <si>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</si>
  <si>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</si>
  <si>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</si>
  <si>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</si>
  <si>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</si>
  <si>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</si>
  <si>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</si>
  <si>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</si>
  <si>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</si>
  <si>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</si>
  <si>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</si>
  <si>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</si>
  <si>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</si>
  <si>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</si>
  <si>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</si>
  <si>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</si>
  <si>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</si>
  <si>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</si>
  <si>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</si>
  <si>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</si>
  <si>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</si>
  <si>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</si>
  <si>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</si>
  <si>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</si>
  <si>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</si>
  <si>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</si>
  <si>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</si>
  <si>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</si>
  <si>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</si>
  <si>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</si>
  <si>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</si>
  <si>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</si>
  <si>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</si>
  <si>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</si>
  <si>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</si>
  <si>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</si>
  <si>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</si>
  <si>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</si>
  <si>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</si>
  <si>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</si>
  <si>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</si>
  <si>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</si>
  <si>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</si>
  <si>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</si>
  <si>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</si>
  <si>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</si>
  <si>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</si>
  <si>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</si>
  <si>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</si>
  <si>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</si>
  <si>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</si>
  <si>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</si>
  <si>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</si>
  <si>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</si>
  <si>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</si>
  <si>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</si>
  <si>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</si>
  <si>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</si>
  <si>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</si>
  <si>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</si>
  <si>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</si>
  <si>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</si>
  <si>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</si>
  <si>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</si>
  <si>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</si>
  <si>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</si>
  <si>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</si>
  <si>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</si>
  <si>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</si>
  <si>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</si>
  <si>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</si>
  <si>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</si>
  <si>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</si>
  <si>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</si>
  <si>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</si>
  <si>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</si>
  <si>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</si>
  <si>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</si>
  <si>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</si>
  <si>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</si>
  <si>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</si>
  <si>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</si>
  <si>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</si>
  <si>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</si>
  <si>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</si>
  <si>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</si>
  <si>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</si>
  <si>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</si>
  <si>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</si>
  <si>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</si>
  <si>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</si>
  <si>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</si>
  <si>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</si>
  <si>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</si>
  <si>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</si>
  <si>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</si>
  <si>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</si>
  <si>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</si>
  <si>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</si>
  <si>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</si>
  <si>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</si>
  <si>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</si>
  <si>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</si>
  <si>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</si>
  <si>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</si>
  <si>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</si>
  <si>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</si>
  <si>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</si>
  <si>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</si>
  <si>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</si>
  <si>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</si>
  <si>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</si>
  <si>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</si>
  <si>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</si>
  <si>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</si>
  <si>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</si>
  <si>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</si>
  <si>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</si>
  <si>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</si>
  <si>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</si>
  <si>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</si>
  <si>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</si>
  <si>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</si>
  <si>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</si>
  <si>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</si>
  <si>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</si>
  <si>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</si>
  <si>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</si>
  <si>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</si>
  <si>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</si>
  <si>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</si>
  <si>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</si>
  <si>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</si>
  <si>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</si>
  <si>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</si>
  <si>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</si>
  <si>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</si>
  <si>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</si>
  <si>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</si>
  <si>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</si>
  <si>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</si>
  <si>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</si>
  <si>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</si>
  <si>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</si>
  <si>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</si>
  <si>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</si>
  <si>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</si>
  <si>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</si>
  <si>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</si>
  <si>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</si>
  <si>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</si>
  <si>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</si>
  <si>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</si>
  <si>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</si>
  <si>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</si>
  <si>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</si>
  <si>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</si>
  <si>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</si>
  <si>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</si>
  <si>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</si>
  <si>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</si>
  <si>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</si>
  <si>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</si>
  <si>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</si>
  <si>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</si>
  <si>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</si>
  <si>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</si>
  <si>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</si>
  <si>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</si>
  <si>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</si>
  <si>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</si>
  <si>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</si>
  <si>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</si>
  <si>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</si>
  <si>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</si>
  <si>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</si>
  <si>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</si>
  <si>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</si>
  <si>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</si>
  <si>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</si>
  <si>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</si>
  <si>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</si>
  <si>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</si>
  <si>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</si>
  <si>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</si>
  <si>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</si>
  <si>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</si>
  <si>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</si>
  <si>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</si>
  <si>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</si>
  <si>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</si>
  <si>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</si>
  <si>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</si>
  <si>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</si>
  <si>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</si>
  <si>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</si>
  <si>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</si>
  <si>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</si>
  <si>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</si>
  <si>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</si>
  <si>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</si>
  <si>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</si>
  <si>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</si>
  <si>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</si>
  <si>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</si>
  <si>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</si>
  <si>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</si>
  <si>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</si>
  <si>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</si>
  <si>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</si>
  <si>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</si>
  <si>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</si>
  <si>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</si>
  <si>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</si>
  <si>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</si>
  <si>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</si>
  <si>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</si>
  <si>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</si>
  <si>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</si>
  <si>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</si>
  <si>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</si>
  <si>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</si>
  <si>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</si>
  <si>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</si>
  <si>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</si>
  <si>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</si>
  <si>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</si>
  <si>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</si>
  <si>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</si>
  <si>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</si>
  <si>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</si>
  <si>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</si>
  <si>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</si>
  <si>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</si>
  <si>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</si>
  <si>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</si>
  <si>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</si>
  <si>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</si>
  <si>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</si>
  <si>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</si>
  <si>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</si>
  <si>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</si>
  <si>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</si>
  <si>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</si>
  <si>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</si>
  <si>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</si>
  <si>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</si>
  <si>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</si>
  <si>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</si>
  <si>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</si>
  <si>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</si>
  <si>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</si>
  <si>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</si>
  <si>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</si>
  <si>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</si>
  <si>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</si>
  <si>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</si>
  <si>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</si>
  <si>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</si>
  <si>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</si>
  <si>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</si>
  <si>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</si>
  <si>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</si>
  <si>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</si>
  <si>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</si>
  <si>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</si>
  <si>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</si>
  <si>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</si>
  <si>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</si>
  <si>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</si>
  <si>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</si>
  <si>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</si>
  <si>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</si>
  <si>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</si>
  <si>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</si>
  <si>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</si>
  <si>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</si>
  <si>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</si>
  <si>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</si>
  <si>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</si>
  <si>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</si>
  <si>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</si>
  <si>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</si>
  <si>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</si>
  <si>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</si>
  <si>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</si>
  <si>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</si>
  <si>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</si>
  <si>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</si>
  <si>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</si>
  <si>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</si>
  <si>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</si>
  <si>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</si>
  <si>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</si>
  <si>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</si>
  <si>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</si>
  <si>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</si>
  <si>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</si>
  <si>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</si>
  <si>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</si>
  <si>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</si>
  <si>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</si>
  <si>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</si>
  <si>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</si>
  <si>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</si>
  <si>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</si>
  <si>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</si>
  <si>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</si>
  <si>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</si>
  <si>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</si>
  <si>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</si>
  <si>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</si>
  <si>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</si>
  <si>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</si>
  <si>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</si>
  <si>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</si>
  <si>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</si>
  <si>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</si>
  <si>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</si>
  <si>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</si>
  <si>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</si>
  <si>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</si>
  <si>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</si>
  <si>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</si>
  <si>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</si>
  <si>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</si>
  <si>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</si>
  <si>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</si>
  <si>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</si>
  <si>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</si>
  <si>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</si>
  <si>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</si>
  <si>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</si>
  <si>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</si>
  <si>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</si>
  <si>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</si>
  <si>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</si>
  <si>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</si>
  <si>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</si>
  <si>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</si>
  <si>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</si>
  <si>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</si>
  <si>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</si>
  <si>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</si>
  <si>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</si>
  <si>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</si>
  <si>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</si>
  <si>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</si>
  <si>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</si>
  <si>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</si>
  <si>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</si>
  <si>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</si>
  <si>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</si>
  <si>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</si>
  <si>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</si>
  <si>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</si>
  <si>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</si>
  <si>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</si>
  <si>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</si>
  <si>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</si>
  <si>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</si>
  <si>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</si>
  <si>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</si>
  <si>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</si>
  <si>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</si>
  <si>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</si>
  <si>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</si>
  <si>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</si>
  <si>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</si>
  <si>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</si>
  <si>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</si>
  <si>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</si>
  <si>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</si>
  <si>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</si>
  <si>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</si>
  <si>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</si>
  <si>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</si>
  <si>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</si>
  <si>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</si>
  <si>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</si>
  <si>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</si>
  <si>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</si>
  <si>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</si>
  <si>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</si>
  <si>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</si>
  <si>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</si>
  <si>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</si>
  <si>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</si>
  <si>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</si>
  <si>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</si>
  <si>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</si>
  <si>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</si>
  <si>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</si>
  <si>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</si>
  <si>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</si>
  <si>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</si>
  <si>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</si>
  <si>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</si>
  <si>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</si>
  <si>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</si>
  <si>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</si>
  <si>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</si>
  <si>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</si>
  <si>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</si>
  <si>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</si>
  <si>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</si>
  <si>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</si>
  <si>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</si>
  <si>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</si>
  <si>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</si>
  <si>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</si>
  <si>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</si>
  <si>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</si>
  <si>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</si>
  <si>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</si>
  <si>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</si>
  <si>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</si>
  <si>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</si>
  <si>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</si>
  <si>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</si>
  <si>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</si>
  <si>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</si>
  <si>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</si>
  <si>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</si>
  <si>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</si>
  <si>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</si>
  <si>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</si>
  <si>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</si>
  <si>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</si>
  <si>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</si>
  <si>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</si>
  <si>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</si>
  <si>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</si>
  <si>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</si>
  <si>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</si>
  <si>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</si>
  <si>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</si>
  <si>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</si>
  <si>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</si>
  <si>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</si>
  <si>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</si>
  <si>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</si>
  <si>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</si>
  <si>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</si>
  <si>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</si>
  <si>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</si>
  <si>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</si>
  <si>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</si>
  <si>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</si>
  <si>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</si>
  <si>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</si>
  <si>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</si>
  <si>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</si>
  <si>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</si>
  <si>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</si>
  <si>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</si>
  <si>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</si>
  <si>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</si>
  <si>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</si>
  <si>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</si>
  <si>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</si>
  <si>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</si>
  <si>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</si>
  <si>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</si>
  <si>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</si>
  <si>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</si>
  <si>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</si>
  <si>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</si>
  <si>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</si>
  <si>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</si>
  <si>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</si>
  <si>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</si>
  <si>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</si>
  <si>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</si>
  <si>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</si>
  <si>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</si>
  <si>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</si>
  <si>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</si>
  <si>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</si>
  <si>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</si>
  <si>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</si>
  <si>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</si>
  <si>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</si>
  <si>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</si>
  <si>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</si>
  <si>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</si>
  <si>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</si>
  <si>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</si>
  <si>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</si>
  <si>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</si>
  <si>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</si>
  <si>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</si>
  <si>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</si>
  <si>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</si>
  <si>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</si>
  <si>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</si>
  <si>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</si>
  <si>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</si>
  <si>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</si>
  <si>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</si>
  <si>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</si>
  <si>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</si>
  <si>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</si>
  <si>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</si>
  <si>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</si>
  <si>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</si>
  <si>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</si>
  <si>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</si>
  <si>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</si>
  <si>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</si>
  <si>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</si>
  <si>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</si>
  <si>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</si>
  <si>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</si>
  <si>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</si>
  <si>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</si>
  <si>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</si>
  <si>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</si>
  <si>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</si>
  <si>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</si>
  <si>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</si>
  <si>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</si>
  <si>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</si>
  <si>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</si>
  <si>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</si>
  <si>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</si>
  <si>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</si>
  <si>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</si>
  <si>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</si>
  <si>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</si>
  <si>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</si>
  <si>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</si>
  <si>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</si>
  <si>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</si>
  <si>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</si>
  <si>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</si>
  <si>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</si>
  <si>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</si>
  <si>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</si>
  <si>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</si>
  <si>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</si>
  <si>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</si>
  <si>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</si>
  <si>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</si>
  <si>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</si>
  <si>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</si>
  <si>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</si>
  <si>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</si>
  <si>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</si>
  <si>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</si>
  <si>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</si>
  <si>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</si>
  <si>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</si>
  <si>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</si>
  <si>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</si>
  <si>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</si>
  <si>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</si>
  <si>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</si>
  <si>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</si>
  <si>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</si>
  <si>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</si>
  <si>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</si>
  <si>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</si>
  <si>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</si>
  <si>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</si>
  <si>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</si>
  <si>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</si>
  <si>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</si>
  <si>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</si>
  <si>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</si>
  <si>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</si>
  <si>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</si>
  <si>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</si>
  <si>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</si>
  <si>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</si>
  <si>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</si>
  <si>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</si>
  <si>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</si>
  <si>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</si>
  <si>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</si>
  <si>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</si>
  <si>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</si>
  <si>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</si>
  <si>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</si>
  <si>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</si>
  <si>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</si>
  <si>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</si>
  <si>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</si>
  <si>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</si>
  <si>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</si>
  <si>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</si>
  <si>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</si>
  <si>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</si>
  <si>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</si>
  <si>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</si>
  <si>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</si>
  <si>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</si>
  <si>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</si>
  <si>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</si>
  <si>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</si>
  <si>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</si>
  <si>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</si>
  <si>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</si>
  <si>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</si>
  <si>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</si>
  <si>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</si>
  <si>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</si>
  <si>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</si>
  <si>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</si>
  <si>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</si>
  <si>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</si>
  <si>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</si>
  <si>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</si>
  <si>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</si>
  <si>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</si>
  <si>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</si>
  <si>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</si>
  <si>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</si>
  <si>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</si>
  <si>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</si>
  <si>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</si>
  <si>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</si>
  <si>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</si>
  <si>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</si>
  <si>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</si>
  <si>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</si>
  <si>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</si>
  <si>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</si>
  <si>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</si>
  <si>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</si>
  <si>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</si>
  <si>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</si>
  <si>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</si>
  <si>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</si>
  <si>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</si>
  <si>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</si>
  <si>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</si>
  <si>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</si>
  <si>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</si>
  <si>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</si>
  <si>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</si>
  <si>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</si>
  <si>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</si>
  <si>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</si>
  <si>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</si>
  <si>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</si>
  <si>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</si>
  <si>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</si>
  <si>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</si>
  <si>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</si>
  <si>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</si>
  <si>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</si>
  <si>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</si>
  <si>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</si>
  <si>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</si>
  <si>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</si>
  <si>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</si>
  <si>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</si>
  <si>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</si>
  <si>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</si>
  <si>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</si>
  <si>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</si>
  <si>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</si>
  <si>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</si>
  <si>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</si>
  <si>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</si>
  <si>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</si>
  <si>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</si>
  <si>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</si>
  <si>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</si>
  <si>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</si>
  <si>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</si>
  <si>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</si>
  <si>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</si>
  <si>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</si>
  <si>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</si>
  <si>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</si>
  <si>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</si>
  <si>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</si>
  <si>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</si>
  <si>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</si>
  <si>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</si>
  <si>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</si>
  <si>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</si>
  <si>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</si>
  <si>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</si>
  <si>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</si>
  <si>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</si>
  <si>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</si>
  <si>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</si>
  <si>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</si>
  <si>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</si>
  <si>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</si>
  <si>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</si>
  <si>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</si>
  <si>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</si>
  <si>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</si>
  <si>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</si>
  <si>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</si>
  <si>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</si>
  <si>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</si>
  <si>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</si>
  <si>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</si>
  <si>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</si>
  <si>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</si>
  <si>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</si>
  <si>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</si>
  <si>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</si>
  <si>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</si>
  <si>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</si>
  <si>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</si>
  <si>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</si>
  <si>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</si>
  <si>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</si>
  <si>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</si>
  <si>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</si>
  <si>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</si>
  <si>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</si>
  <si>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</si>
  <si>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</si>
  <si>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</si>
  <si>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</si>
  <si>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</si>
  <si>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</si>
  <si>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</si>
  <si>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</si>
  <si>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</si>
  <si>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</si>
  <si>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</si>
  <si>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</si>
  <si>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</si>
  <si>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</si>
  <si>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</si>
  <si>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</si>
  <si>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</si>
  <si>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</si>
  <si>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</si>
  <si>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</si>
  <si>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</si>
  <si>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</si>
  <si>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</si>
  <si>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</si>
  <si>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</si>
  <si>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</si>
  <si>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</si>
  <si>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</si>
  <si>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</si>
  <si>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</si>
  <si>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</si>
  <si>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</si>
  <si>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</si>
  <si>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</si>
  <si>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</si>
  <si>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</si>
  <si>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</si>
  <si>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</si>
  <si>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</si>
  <si>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</si>
  <si>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</si>
  <si>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</si>
  <si>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</si>
  <si>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</si>
  <si>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</si>
  <si>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</si>
  <si>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</si>
  <si>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</si>
  <si>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</si>
  <si>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</si>
  <si>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</si>
  <si>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</si>
  <si>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</si>
  <si>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</si>
  <si>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</si>
  <si>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</si>
  <si>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</si>
  <si>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</si>
  <si>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</si>
  <si>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</si>
  <si>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</si>
  <si>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</si>
  <si>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</si>
  <si>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</si>
  <si>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</si>
  <si>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</si>
  <si>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</si>
  <si>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</si>
  <si>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</si>
  <si>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</si>
  <si>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</si>
  <si>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</si>
  <si>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</si>
  <si>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</si>
  <si>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</si>
  <si>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</si>
  <si>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</si>
  <si>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</si>
  <si>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</si>
  <si>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</si>
  <si>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</si>
  <si>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</si>
  <si>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</si>
  <si>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</si>
  <si>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</si>
  <si>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</si>
  <si>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</si>
  <si>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</si>
  <si>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</si>
  <si>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</si>
  <si>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</si>
  <si>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</si>
  <si>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</si>
  <si>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</si>
  <si>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</si>
  <si>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</si>
  <si>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</si>
  <si>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</si>
  <si>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</si>
  <si>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</si>
  <si>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</si>
  <si>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</si>
  <si>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</si>
  <si>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</si>
  <si>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</si>
  <si>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</si>
  <si>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</si>
  <si>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</si>
  <si>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</si>
  <si>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</si>
  <si>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</si>
  <si>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</si>
  <si>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</si>
  <si>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</si>
  <si>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</si>
  <si>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</si>
  <si>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</si>
  <si>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</si>
  <si>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</si>
  <si>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</si>
  <si>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</si>
  <si>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</si>
  <si>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</si>
  <si>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</si>
  <si>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</si>
  <si>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</si>
  <si>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</si>
  <si>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</si>
  <si>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</si>
  <si>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</si>
  <si>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</si>
  <si>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</si>
  <si>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</si>
  <si>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</si>
  <si>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</si>
  <si>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</si>
  <si>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</si>
  <si>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</si>
  <si>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</si>
  <si>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</si>
  <si>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</si>
  <si>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</si>
  <si>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</si>
  <si>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</si>
  <si>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</si>
  <si>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</si>
  <si>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</si>
  <si>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</si>
  <si>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</si>
  <si>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</si>
  <si>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</si>
  <si>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</si>
  <si>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</si>
  <si>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</si>
  <si>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</si>
  <si>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</si>
  <si>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</si>
  <si>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</si>
  <si>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</si>
  <si>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</si>
  <si>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</si>
  <si>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</si>
  <si>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</si>
  <si>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</si>
  <si>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</si>
  <si>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</si>
  <si>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</si>
  <si>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</si>
  <si>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</si>
  <si>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</si>
  <si>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</si>
  <si>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</si>
  <si>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</si>
  <si>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</si>
  <si>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</si>
  <si>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</si>
  <si>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</si>
  <si>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</si>
  <si>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</si>
  <si>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</si>
  <si>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</si>
  <si>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</si>
  <si>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</si>
  <si>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</si>
  <si>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</si>
  <si>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</si>
  <si>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</si>
  <si>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</si>
  <si>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</si>
  <si>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</si>
  <si>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</si>
  <si>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</si>
  <si>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</si>
  <si>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</si>
  <si>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</si>
  <si>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</si>
  <si>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</si>
  <si>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</si>
  <si>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</si>
  <si>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</si>
  <si>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</si>
  <si>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</si>
  <si>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</si>
  <si>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</si>
  <si>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</si>
  <si>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</si>
  <si>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</si>
  <si>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</si>
  <si>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</si>
  <si>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</si>
  <si>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</si>
  <si>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</si>
  <si>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</si>
  <si>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</si>
  <si>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</si>
  <si>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</si>
  <si>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</si>
  <si>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</si>
  <si>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</si>
  <si>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</si>
  <si>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</si>
  <si>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</si>
  <si>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</si>
  <si>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</si>
  <si>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</si>
  <si>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</si>
  <si>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</si>
  <si>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</si>
  <si>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</si>
  <si>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</si>
  <si>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</si>
  <si>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</si>
  <si>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</si>
  <si>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</si>
  <si>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</si>
  <si>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</si>
  <si>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</si>
  <si>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</si>
  <si>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</si>
  <si>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</si>
  <si>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</si>
  <si>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</si>
  <si>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</si>
  <si>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</si>
  <si>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</si>
  <si>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</si>
  <si>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</si>
  <si>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</si>
  <si>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</si>
  <si>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</si>
  <si>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</si>
  <si>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</si>
  <si>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</si>
  <si>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</si>
  <si>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</si>
  <si>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</si>
  <si>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</si>
  <si>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</si>
  <si>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</si>
  <si>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</si>
  <si>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</si>
  <si>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</si>
  <si>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</si>
  <si>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</si>
  <si>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</si>
  <si>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</si>
  <si>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</si>
  <si>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</si>
  <si>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</si>
  <si>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</si>
  <si>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</si>
  <si>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</si>
  <si>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</si>
  <si>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</si>
  <si>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</si>
  <si>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</si>
  <si>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</si>
  <si>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</si>
  <si>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</si>
  <si>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</si>
  <si>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</si>
  <si>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</si>
  <si>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</si>
  <si>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</si>
  <si>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</si>
  <si>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</si>
  <si>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</si>
  <si>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</si>
  <si>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</si>
  <si>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</si>
  <si>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</si>
  <si>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</si>
  <si>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</si>
  <si>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</si>
  <si>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</si>
  <si>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</si>
  <si>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</si>
  <si>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</si>
  <si>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</si>
  <si>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</si>
  <si>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</si>
  <si>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</si>
  <si>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</si>
  <si>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</si>
  <si>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</si>
  <si>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</si>
  <si>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</si>
  <si>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</si>
  <si>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</si>
  <si>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</si>
  <si>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</si>
  <si>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</si>
  <si>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</si>
  <si>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</si>
  <si>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</si>
  <si>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</si>
  <si>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</si>
  <si>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</si>
  <si>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</si>
  <si>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</si>
  <si>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</si>
  <si>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</si>
  <si>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</si>
  <si>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</si>
  <si>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</si>
  <si>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</si>
  <si>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</si>
  <si>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</si>
  <si>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</si>
  <si>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</si>
  <si>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</si>
  <si>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</si>
  <si>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</si>
  <si>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</si>
  <si>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</si>
  <si>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</si>
  <si>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</si>
  <si>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</si>
  <si>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</si>
  <si>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</si>
  <si>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</si>
  <si>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</si>
  <si>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</si>
  <si>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</si>
  <si>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</si>
  <si>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</si>
  <si>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</si>
  <si>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</si>
  <si>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</si>
  <si>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</si>
  <si>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</si>
  <si>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</si>
  <si>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</si>
  <si>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</si>
  <si>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</si>
  <si>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</si>
  <si>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</si>
  <si>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</si>
  <si>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</si>
  <si>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</si>
  <si>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</si>
  <si>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</si>
  <si>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</si>
  <si>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</si>
  <si>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</si>
  <si>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</si>
  <si>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</si>
  <si>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</si>
  <si>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</si>
  <si>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</si>
  <si>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</si>
  <si>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</si>
  <si>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</si>
  <si>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</si>
  <si>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</si>
  <si>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</si>
  <si>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</si>
  <si>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</si>
  <si>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</si>
  <si>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</si>
  <si>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</si>
  <si>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</si>
  <si>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</si>
  <si>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</si>
  <si>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</si>
  <si>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</si>
  <si>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</si>
  <si>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</si>
  <si>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</si>
  <si>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</si>
  <si>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</si>
  <si>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</si>
  <si>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</si>
  <si>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</si>
  <si>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</si>
  <si>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</si>
  <si>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</si>
  <si>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</si>
  <si>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</si>
  <si>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</si>
  <si>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</si>
  <si>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</si>
  <si>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</si>
  <si>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</si>
  <si>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</si>
  <si>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</si>
  <si>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</si>
  <si>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</si>
  <si>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</si>
  <si>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</si>
  <si>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</si>
  <si>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</si>
  <si>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</si>
  <si>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</si>
  <si>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</si>
  <si>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</si>
  <si>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</si>
  <si>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</si>
  <si>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</si>
  <si>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</si>
  <si>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</si>
  <si>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</si>
  <si>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</si>
  <si>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</si>
  <si>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</si>
  <si>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</si>
  <si>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</si>
  <si>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</si>
  <si>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</si>
  <si>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</si>
  <si>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</si>
  <si>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</si>
  <si>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</si>
  <si>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</si>
  <si>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</si>
  <si>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</si>
  <si>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</si>
  <si>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</si>
  <si>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</si>
  <si>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</si>
  <si>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</si>
  <si>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</si>
  <si>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</si>
  <si>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</si>
  <si>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</si>
  <si>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</si>
  <si>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</si>
  <si>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</si>
  <si>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</si>
  <si>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</si>
  <si>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</si>
  <si>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</si>
  <si>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</si>
  <si>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</si>
  <si>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</si>
  <si>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</si>
  <si>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</si>
  <si>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</si>
  <si>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</si>
  <si>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</si>
  <si>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</si>
  <si>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</si>
  <si>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</si>
  <si>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</si>
  <si>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</si>
  <si>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</si>
  <si>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</si>
  <si>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</si>
  <si>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</si>
  <si>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</si>
  <si>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</si>
  <si>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</si>
  <si>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</si>
  <si>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</si>
  <si>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</si>
  <si>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</si>
  <si>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</si>
  <si>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</si>
  <si>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</si>
  <si>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</si>
  <si>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</si>
  <si>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</si>
  <si>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</si>
  <si>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</si>
  <si>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</si>
  <si>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</si>
  <si>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</si>
  <si>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</si>
  <si>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</si>
  <si>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</si>
  <si>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</si>
  <si>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</si>
  <si>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</si>
  <si>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</si>
  <si>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</si>
  <si>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</si>
  <si>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</si>
  <si>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</si>
  <si>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</si>
  <si>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</si>
  <si>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</si>
  <si>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</si>
  <si>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</si>
  <si>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</si>
  <si>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</si>
  <si>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</si>
  <si>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</si>
  <si>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</si>
  <si>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</si>
  <si>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</si>
  <si>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</si>
  <si>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</si>
  <si>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</si>
  <si>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</si>
  <si>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</si>
  <si>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</si>
  <si>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</si>
  <si>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</si>
  <si>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</si>
  <si>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</si>
  <si>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</si>
  <si>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</si>
  <si>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</si>
  <si>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</si>
  <si>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</si>
  <si>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</si>
  <si>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</si>
  <si>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</si>
  <si>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</si>
  <si>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</si>
  <si>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</si>
  <si>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</si>
  <si>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</si>
  <si>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</si>
  <si>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</si>
  <si>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</si>
  <si>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</si>
  <si>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</si>
  <si>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</si>
  <si>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</si>
  <si>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</si>
  <si>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</si>
  <si>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</si>
  <si>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</si>
  <si>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</si>
  <si>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</si>
  <si>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</si>
  <si>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</si>
  <si>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</si>
  <si>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</si>
  <si>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</si>
  <si>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</si>
  <si>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</si>
  <si>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</si>
  <si>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</si>
  <si>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</si>
  <si>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</si>
  <si>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</si>
  <si>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</si>
  <si>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</si>
  <si>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</si>
  <si>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</si>
  <si>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</si>
  <si>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</si>
  <si>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</si>
  <si>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</si>
  <si>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</si>
  <si>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</si>
  <si>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</si>
  <si>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</si>
  <si>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</si>
  <si>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</si>
  <si>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</si>
  <si>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</si>
  <si>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</si>
  <si>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</si>
  <si>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</si>
  <si>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</si>
  <si>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</si>
  <si>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</si>
  <si>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</si>
  <si>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</si>
  <si>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</si>
  <si>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</si>
  <si>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</si>
  <si>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</si>
  <si>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</si>
  <si>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</si>
  <si>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</si>
  <si>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</si>
  <si>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</si>
  <si>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</si>
  <si>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</si>
  <si>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</si>
  <si>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</si>
  <si>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</si>
  <si>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</si>
  <si>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</si>
  <si>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</si>
  <si>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</si>
  <si>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</si>
  <si>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</si>
  <si>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</si>
  <si>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</si>
  <si>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</si>
  <si>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</si>
  <si>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</si>
  <si>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</si>
  <si>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</si>
  <si>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</si>
  <si>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</si>
  <si>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</si>
  <si>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</si>
  <si>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</si>
  <si>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</si>
  <si>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</si>
  <si>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</si>
  <si>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</si>
  <si>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</si>
  <si>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</si>
  <si>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</si>
  <si>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</si>
  <si>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</si>
  <si>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</si>
  <si>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</si>
  <si>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</si>
  <si>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</si>
  <si>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</si>
  <si>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</si>
  <si>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</si>
  <si>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</si>
  <si>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</si>
  <si>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</si>
  <si>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</si>
  <si>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</si>
  <si>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</si>
  <si>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</si>
  <si>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</si>
  <si>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</si>
  <si>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</si>
  <si>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</si>
  <si>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</si>
  <si>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</si>
  <si>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</si>
  <si>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</si>
  <si>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</si>
  <si>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</si>
  <si>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</si>
  <si>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</si>
  <si>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</si>
  <si>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</si>
  <si>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</si>
  <si>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</si>
  <si>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</si>
  <si>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</si>
  <si>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</si>
  <si>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</si>
  <si>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</si>
  <si>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</si>
  <si>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</si>
  <si>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</si>
  <si>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</si>
  <si>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</si>
  <si>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</si>
  <si>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</si>
  <si>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</si>
  <si>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</si>
  <si>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</si>
  <si>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</si>
  <si>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</si>
  <si>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</si>
  <si>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</si>
  <si>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</si>
  <si>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</si>
  <si>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</si>
  <si>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</si>
  <si>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</si>
  <si>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</si>
  <si>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</si>
  <si>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</si>
  <si>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</si>
  <si>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</si>
  <si>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</si>
  <si>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</si>
  <si>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</si>
  <si>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</si>
  <si>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</si>
  <si>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</si>
  <si>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</si>
  <si>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</si>
  <si>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</si>
  <si>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</si>
  <si>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</si>
  <si>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</si>
  <si>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</si>
  <si>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</si>
  <si>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</si>
  <si>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</si>
  <si>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</si>
  <si>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</si>
  <si>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</si>
  <si>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</si>
  <si>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</si>
  <si>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</si>
  <si>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</si>
  <si>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</si>
  <si>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</si>
  <si>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</si>
  <si>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</si>
  <si>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</si>
  <si>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</si>
  <si>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</si>
  <si>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</si>
  <si>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</si>
  <si>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</si>
  <si>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</si>
  <si>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</si>
  <si>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</si>
  <si>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</si>
  <si>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</si>
  <si>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</si>
  <si>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</si>
  <si>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</si>
  <si>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</si>
  <si>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</si>
  <si>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</si>
  <si>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</si>
  <si>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</si>
  <si>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</si>
  <si>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</si>
  <si>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</si>
  <si>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</si>
  <si>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</si>
  <si>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</si>
  <si>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</si>
  <si>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</si>
  <si>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</si>
  <si>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</si>
  <si>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</si>
  <si>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</si>
  <si>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</si>
  <si>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</si>
  <si>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</si>
  <si>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</si>
  <si>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</si>
  <si>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</si>
  <si>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</si>
  <si>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</si>
  <si>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</si>
  <si>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</si>
  <si>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</si>
  <si>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</si>
  <si>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</si>
  <si>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</si>
  <si>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</si>
  <si>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</si>
  <si>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</si>
  <si>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</si>
  <si>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</si>
  <si>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</si>
  <si>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</si>
  <si>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</si>
  <si>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</si>
  <si>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</si>
  <si>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</si>
  <si>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</si>
  <si>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</si>
  <si>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</si>
  <si>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</si>
  <si>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</si>
  <si>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</si>
  <si>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</si>
  <si>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</si>
  <si>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</si>
  <si>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</si>
  <si>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</si>
  <si>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</si>
  <si>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</si>
  <si>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</si>
  <si>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</si>
  <si>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</si>
  <si>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</si>
  <si>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</si>
  <si>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</si>
  <si>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</si>
  <si>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</si>
  <si>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</si>
  <si>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</si>
  <si>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</si>
  <si>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</si>
  <si>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</si>
  <si>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</si>
  <si>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</si>
  <si>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</si>
  <si>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</si>
  <si>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</si>
  <si>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</si>
  <si>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</si>
  <si>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</si>
  <si>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</si>
  <si>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</si>
  <si>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</si>
  <si>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</si>
  <si>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</si>
  <si>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</si>
  <si>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</si>
  <si>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</si>
  <si>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</si>
  <si>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</si>
  <si>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</si>
  <si>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</si>
  <si>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</si>
  <si>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</si>
  <si>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</si>
  <si>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</si>
  <si>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</si>
  <si>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</si>
  <si>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</si>
  <si>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</si>
  <si>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</si>
  <si>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</si>
  <si>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</si>
  <si>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</si>
  <si>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</si>
  <si>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</si>
  <si>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</si>
  <si>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</si>
  <si>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</si>
  <si>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</si>
  <si>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</si>
  <si>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</si>
  <si>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</si>
  <si>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</si>
  <si>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</si>
  <si>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</si>
  <si>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</si>
  <si>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</si>
  <si>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</si>
  <si>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</si>
  <si>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</si>
  <si>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</si>
  <si>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</si>
  <si>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</si>
  <si>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</si>
  <si>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</si>
  <si>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</si>
  <si>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</si>
  <si>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</si>
  <si>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</si>
  <si>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</si>
  <si>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</si>
  <si>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</si>
  <si>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</si>
  <si>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</si>
  <si>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</si>
  <si>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</si>
  <si>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</si>
  <si>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</si>
  <si>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</si>
  <si>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</si>
  <si>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</si>
  <si>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</si>
  <si>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</si>
  <si>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</si>
  <si>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</si>
  <si>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</si>
  <si>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</si>
  <si>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</si>
  <si>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</si>
  <si>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</si>
  <si>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</si>
  <si>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</si>
  <si>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</si>
  <si>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</si>
  <si>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</si>
  <si>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</si>
  <si>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</si>
  <si>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</si>
  <si>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</si>
  <si>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</si>
  <si>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</si>
  <si>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</si>
  <si>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</si>
  <si>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</si>
  <si>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</si>
  <si>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</si>
  <si>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</si>
  <si>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</si>
  <si>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</si>
  <si>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</si>
  <si>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</si>
  <si>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</si>
  <si>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</si>
  <si>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</si>
  <si>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</si>
  <si>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</si>
  <si>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</si>
  <si>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</si>
  <si>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</si>
  <si>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</si>
  <si>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</si>
  <si>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</si>
  <si>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</si>
  <si>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</si>
  <si>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</si>
  <si>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</si>
  <si>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</si>
  <si>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</si>
  <si>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</si>
  <si>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</si>
  <si>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</si>
  <si>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</si>
  <si>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</si>
  <si>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</si>
  <si>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</si>
  <si>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</si>
  <si>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</si>
  <si>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</si>
  <si>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</si>
  <si>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</si>
  <si>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</si>
  <si>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</si>
  <si>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</si>
  <si>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</si>
  <si>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</si>
  <si>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</si>
  <si>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</si>
  <si>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</si>
  <si>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</si>
  <si>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</si>
  <si>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</si>
  <si>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</si>
  <si>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</si>
  <si>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</si>
  <si>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</si>
  <si>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</si>
  <si>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</si>
  <si>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</si>
  <si>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</si>
  <si>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</si>
  <si>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</si>
  <si>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</si>
  <si>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</si>
  <si>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</si>
  <si>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</si>
  <si>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</si>
  <si>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</si>
  <si>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</si>
  <si>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</si>
  <si>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</si>
  <si>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</si>
  <si>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</si>
  <si>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</si>
  <si>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</si>
  <si>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</si>
  <si>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</si>
  <si>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</si>
  <si>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</si>
  <si>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</si>
  <si>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</si>
  <si>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</si>
  <si>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</si>
  <si>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</si>
  <si>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</si>
  <si>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</si>
  <si>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</si>
  <si>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</si>
  <si>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</si>
  <si>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</si>
  <si>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</si>
  <si>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</si>
  <si>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</si>
  <si>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</si>
  <si>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</si>
  <si>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</si>
  <si>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</si>
  <si>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</si>
  <si>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</si>
  <si>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</si>
  <si>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</si>
  <si>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</si>
  <si>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</si>
  <si>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</si>
  <si>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</si>
  <si>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</si>
  <si>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</si>
  <si>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</si>
  <si>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</si>
  <si>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</si>
  <si>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</si>
  <si>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</si>
  <si>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</si>
  <si>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</si>
  <si>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</si>
  <si>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</si>
  <si>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</si>
  <si>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</si>
  <si>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</si>
  <si>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</si>
  <si>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</si>
  <si>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</si>
  <si>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</si>
  <si>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</si>
  <si>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</si>
  <si>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</si>
  <si>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</si>
  <si>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</si>
  <si>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</si>
  <si>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</si>
  <si>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</si>
  <si>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</si>
  <si>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</si>
  <si>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</si>
  <si>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</si>
  <si>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</si>
  <si>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</si>
  <si>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</si>
  <si>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</si>
  <si>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</si>
  <si>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</si>
  <si>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</si>
  <si>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</si>
  <si>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</si>
  <si>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</si>
  <si>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</si>
  <si>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</si>
  <si>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</si>
  <si>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</si>
  <si>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</si>
  <si>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</si>
  <si>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</si>
  <si>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</si>
  <si>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</si>
  <si>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</si>
  <si>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</si>
  <si>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</si>
  <si>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</si>
  <si>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</si>
  <si>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</si>
  <si>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</si>
  <si>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</si>
  <si>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</si>
  <si>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</si>
  <si>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</si>
  <si>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</si>
  <si>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</si>
  <si>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</si>
  <si>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</si>
  <si>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</si>
  <si>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</si>
  <si>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</si>
  <si>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</si>
  <si>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</si>
  <si>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</si>
  <si>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</si>
  <si>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</si>
  <si>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</si>
  <si>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</si>
  <si>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</si>
  <si>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</si>
  <si>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</si>
  <si>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</si>
  <si>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</si>
  <si>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</si>
  <si>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</si>
  <si>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</si>
  <si>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</si>
  <si>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</si>
  <si>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</si>
  <si>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</si>
  <si>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</si>
  <si>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</si>
  <si>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</si>
  <si>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</si>
  <si>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</si>
  <si>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</si>
  <si>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</si>
  <si>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</si>
  <si>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</si>
  <si>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</si>
  <si>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</si>
  <si>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</si>
  <si>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</si>
  <si>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</si>
  <si>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</si>
  <si>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</si>
  <si>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</si>
  <si>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</si>
  <si>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</si>
  <si>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</si>
  <si>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</si>
  <si>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</si>
  <si>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</si>
  <si>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</si>
  <si>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</si>
  <si>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</si>
  <si>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</si>
  <si>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</si>
  <si>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</si>
  <si>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</si>
  <si>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</si>
  <si>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</si>
  <si>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</si>
  <si>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</si>
  <si>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</si>
  <si>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</si>
  <si>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</si>
  <si>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</si>
  <si>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</si>
  <si>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</si>
  <si>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</si>
  <si>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</si>
  <si>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</si>
  <si>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</si>
  <si>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</si>
  <si>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</si>
  <si>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</si>
  <si>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</si>
  <si>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</si>
  <si>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</si>
  <si>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</si>
  <si>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</si>
  <si>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</si>
  <si>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</si>
  <si>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</si>
  <si>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</si>
  <si>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</si>
  <si>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</si>
  <si>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</si>
  <si>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</si>
  <si>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</si>
  <si>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</si>
  <si>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</si>
  <si>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</si>
  <si>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</si>
  <si>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</si>
  <si>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</si>
  <si>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</si>
  <si>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</si>
  <si>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</si>
  <si>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</si>
  <si>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</si>
  <si>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</si>
  <si>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</si>
  <si>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</si>
  <si>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</si>
  <si>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</si>
  <si>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</si>
  <si>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</si>
  <si>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</si>
  <si>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</si>
  <si>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</si>
  <si>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</si>
  <si>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</si>
  <si>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</si>
  <si>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</si>
  <si>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</si>
  <si>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</si>
  <si>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</si>
  <si>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</si>
  <si>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</si>
  <si>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</si>
  <si>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</si>
  <si>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</si>
  <si>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</si>
  <si>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</si>
  <si>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</si>
  <si>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</si>
  <si>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</si>
  <si>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</si>
  <si>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</si>
  <si>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</si>
  <si>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</si>
  <si>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</si>
  <si>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</si>
  <si>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</si>
  <si>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</si>
  <si>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</si>
  <si>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</si>
  <si>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</si>
  <si>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</si>
  <si>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</si>
  <si>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</si>
  <si>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</si>
  <si>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</si>
  <si>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</si>
  <si>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</si>
  <si>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</si>
  <si>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</si>
  <si>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</si>
  <si>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</si>
  <si>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</si>
  <si>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</si>
  <si>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</si>
  <si>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</si>
  <si>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</si>
  <si>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</si>
  <si>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</si>
  <si>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</si>
  <si>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</si>
  <si>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</si>
  <si>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</si>
  <si>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</si>
  <si>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</si>
  <si>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</si>
  <si>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</si>
  <si>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</si>
  <si>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</si>
  <si>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</si>
  <si>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</si>
  <si>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</si>
  <si>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</si>
  <si>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</si>
  <si>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</si>
  <si>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</si>
  <si>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</si>
  <si>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</si>
  <si>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</si>
  <si>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</si>
  <si>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</si>
  <si>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</si>
  <si>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</si>
  <si>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</si>
  <si>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</si>
  <si>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</si>
  <si>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</si>
  <si>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</si>
  <si>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</si>
  <si>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</si>
  <si>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</si>
  <si>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</si>
  <si>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</si>
  <si>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</si>
  <si>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</si>
  <si>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</si>
  <si>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</si>
  <si>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</si>
  <si>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</si>
  <si>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</si>
  <si>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</si>
  <si>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</si>
  <si>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</si>
  <si>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</si>
  <si>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</si>
  <si>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</si>
  <si>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</si>
  <si>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</si>
  <si>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</si>
  <si>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</si>
  <si>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</si>
  <si>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</si>
  <si>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</si>
  <si>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</si>
  <si>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</si>
  <si>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</si>
  <si>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</si>
  <si>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</si>
  <si>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</si>
  <si>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</si>
  <si>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</si>
  <si>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</si>
  <si>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</si>
  <si>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</si>
  <si>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</si>
  <si>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</si>
  <si>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</si>
  <si>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</si>
  <si>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</si>
  <si>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</si>
  <si>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</si>
  <si>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</si>
  <si>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</si>
  <si>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</si>
  <si>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</si>
  <si>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</si>
  <si>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</si>
  <si>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</si>
  <si>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</si>
  <si>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</si>
  <si>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</si>
  <si>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</si>
  <si>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</si>
  <si>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</si>
  <si>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</si>
  <si>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</si>
  <si>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</si>
  <si>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</si>
  <si>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</si>
  <si>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</si>
  <si>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</si>
  <si>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</si>
  <si>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</si>
  <si>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</si>
  <si>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</si>
  <si>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</si>
  <si>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</si>
  <si>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</si>
  <si>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</si>
  <si>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</si>
  <si>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</si>
  <si>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</si>
  <si>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</si>
  <si>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</si>
  <si>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</si>
  <si>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</si>
  <si>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</si>
  <si>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</si>
  <si>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</si>
  <si>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</si>
  <si>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</si>
  <si>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</si>
  <si>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</si>
  <si>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</si>
  <si>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</si>
  <si>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</si>
  <si>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</si>
  <si>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</si>
  <si>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</si>
  <si>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</si>
  <si>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</si>
  <si>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</si>
  <si>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</si>
  <si>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</si>
  <si>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</si>
  <si>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</si>
  <si>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</si>
  <si>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</si>
  <si>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</si>
  <si>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</si>
  <si>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</si>
  <si>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</si>
  <si>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</si>
  <si>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</si>
  <si>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</si>
  <si>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</si>
  <si>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</si>
  <si>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</si>
  <si>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</si>
  <si>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</si>
  <si>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</si>
  <si>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</si>
  <si>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</si>
  <si>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</si>
  <si>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</si>
  <si>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</si>
  <si>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</si>
  <si>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</si>
  <si>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</si>
  <si>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</si>
  <si>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</si>
  <si>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</si>
  <si>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</si>
  <si>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</si>
  <si>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</si>
  <si>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</si>
  <si>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</si>
  <si>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</si>
  <si>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</si>
  <si>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</si>
  <si>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</si>
  <si>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</si>
  <si>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</si>
  <si>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</si>
  <si>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</si>
  <si>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</si>
  <si>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</si>
  <si>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</si>
  <si>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</si>
  <si>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</si>
  <si>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</si>
  <si>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</si>
  <si>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</si>
  <si>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</si>
  <si>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</si>
  <si>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</si>
  <si>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</si>
  <si>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</si>
  <si>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</si>
  <si>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</si>
  <si>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</si>
  <si>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</si>
  <si>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</si>
  <si>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</si>
  <si>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</si>
  <si>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</si>
  <si>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</si>
  <si>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</si>
  <si>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</si>
  <si>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</si>
  <si>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</si>
  <si>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</si>
  <si>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</si>
  <si>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</si>
  <si>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</si>
  <si>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</si>
  <si>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</si>
  <si>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</si>
  <si>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</si>
  <si>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</si>
  <si>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</si>
  <si>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</si>
  <si>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</si>
  <si>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</si>
  <si>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</si>
  <si>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</si>
  <si>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</si>
  <si>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</si>
  <si>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</si>
  <si>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</si>
  <si>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</si>
  <si>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</si>
  <si>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</si>
  <si>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</si>
  <si>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</si>
  <si>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</si>
  <si>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</si>
  <si>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</si>
  <si>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</si>
  <si>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</si>
  <si>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</si>
  <si>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</si>
  <si>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</si>
  <si>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</si>
  <si>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</si>
  <si>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</si>
  <si>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</si>
  <si>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</si>
  <si>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</si>
  <si>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</si>
  <si>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</si>
  <si>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</si>
  <si>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</si>
  <si>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</si>
  <si>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</si>
  <si>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</si>
  <si>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</si>
  <si>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</si>
  <si>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</si>
  <si>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</si>
  <si>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</si>
  <si>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</si>
  <si>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</si>
  <si>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</si>
  <si>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</si>
  <si>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</si>
  <si>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</si>
  <si>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</si>
  <si>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</si>
  <si>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</si>
  <si>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</si>
  <si>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</si>
  <si>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</si>
  <si>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</si>
  <si>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</si>
  <si>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</si>
  <si>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</si>
  <si>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</si>
  <si>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</si>
  <si>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</si>
  <si>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</si>
  <si>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</si>
  <si>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</si>
  <si>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</si>
  <si>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</si>
  <si>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</si>
  <si>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</si>
  <si>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</si>
  <si>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</si>
  <si>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</si>
  <si>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</si>
  <si>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</si>
  <si>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</si>
  <si>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</si>
  <si>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</si>
  <si>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</si>
  <si>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</si>
  <si>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</si>
  <si>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</si>
  <si>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</si>
  <si>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</si>
  <si>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</si>
  <si>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</si>
  <si>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</si>
  <si>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</si>
  <si>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</si>
  <si>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</si>
  <si>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</si>
  <si>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</si>
  <si>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</si>
  <si>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</si>
  <si>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</si>
  <si>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</si>
  <si>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</si>
  <si>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</si>
  <si>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</si>
  <si>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</si>
  <si>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</si>
  <si>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</si>
  <si>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</si>
  <si>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</si>
  <si>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</si>
  <si>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</si>
  <si>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</si>
  <si>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</si>
  <si>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</si>
  <si>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</si>
  <si>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</si>
  <si>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</si>
  <si>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</si>
  <si>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</si>
  <si>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</si>
  <si>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</si>
  <si>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</si>
  <si>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</si>
  <si>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</si>
  <si>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</si>
  <si>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</si>
  <si>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</si>
  <si>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</si>
  <si>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</si>
  <si>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</si>
  <si>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</si>
  <si>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</si>
  <si>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</si>
  <si>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</si>
  <si>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</si>
  <si>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</si>
  <si>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</si>
  <si>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</si>
  <si>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</si>
  <si>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</si>
  <si>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</si>
  <si>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</si>
  <si>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</si>
  <si>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</si>
  <si>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</si>
  <si>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</si>
  <si>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</si>
  <si>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</si>
  <si>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</si>
  <si>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</si>
  <si>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</si>
  <si>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</si>
  <si>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</si>
  <si>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</si>
  <si>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</si>
  <si>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</si>
  <si>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</si>
  <si>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</si>
  <si>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</si>
  <si>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</si>
  <si>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</si>
  <si>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</si>
  <si>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</si>
  <si>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</si>
  <si>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</si>
  <si>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</si>
  <si>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</si>
  <si>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</si>
  <si>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</si>
  <si>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</si>
  <si>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</si>
  <si>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</si>
  <si>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</si>
  <si>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</si>
  <si>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</si>
  <si>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</si>
  <si>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</si>
  <si>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</si>
  <si>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</si>
  <si>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</si>
  <si>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</si>
  <si>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</si>
  <si>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</si>
  <si>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</si>
  <si>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</si>
  <si>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</si>
  <si>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</si>
  <si>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</si>
  <si>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</si>
  <si>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</si>
  <si>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</si>
  <si>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</si>
  <si>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</si>
  <si>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</si>
  <si>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</si>
  <si>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</si>
  <si>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</si>
  <si>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</si>
  <si>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</si>
  <si>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</si>
  <si>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</si>
  <si>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</si>
  <si>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</si>
  <si>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</si>
  <si>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</si>
  <si>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</si>
  <si>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</si>
  <si>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</si>
  <si>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</si>
  <si>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</si>
  <si>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</si>
  <si>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</si>
  <si>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</si>
  <si>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</si>
  <si>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</si>
  <si>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</si>
  <si>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</si>
  <si>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</si>
  <si>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</si>
  <si>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</si>
  <si>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</si>
  <si>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</si>
  <si>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</si>
  <si>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</si>
  <si>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</si>
  <si>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</si>
  <si>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</si>
  <si>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</si>
  <si>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</si>
  <si>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</si>
  <si>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</si>
  <si>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</si>
  <si>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</si>
  <si>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</si>
  <si>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</si>
  <si>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</si>
  <si>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</si>
  <si>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</si>
  <si>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</si>
  <si>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</si>
  <si>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</si>
  <si>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</si>
  <si>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</si>
  <si>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</si>
  <si>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</si>
  <si>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</si>
  <si>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</si>
  <si>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</si>
  <si>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</si>
  <si>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</si>
  <si>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</si>
  <si>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</si>
  <si>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</si>
  <si>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</si>
  <si>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</si>
  <si>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</si>
  <si>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</si>
  <si>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</si>
  <si>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</si>
  <si>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</si>
  <si>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</si>
  <si>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</si>
  <si>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</si>
  <si>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</si>
  <si>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</si>
  <si>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</si>
  <si>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</si>
  <si>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</si>
  <si>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</si>
  <si>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</si>
  <si>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</si>
  <si>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</si>
  <si>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</si>
  <si>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</si>
  <si>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</si>
  <si>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</si>
  <si>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</si>
  <si>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</si>
  <si>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</si>
  <si>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</si>
  <si>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</si>
  <si>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</si>
  <si>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</si>
  <si>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</si>
  <si>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</si>
  <si>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</si>
  <si>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</si>
  <si>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</si>
  <si>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</si>
  <si>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</si>
  <si>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</si>
  <si>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</si>
  <si>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</si>
  <si>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</si>
  <si>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</si>
  <si>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</si>
  <si>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</si>
  <si>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</si>
  <si>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</si>
  <si>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</si>
  <si>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</si>
  <si>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</si>
  <si>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</si>
  <si>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</si>
  <si>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</si>
  <si>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</si>
  <si>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</si>
  <si>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</si>
  <si>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</si>
  <si>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</si>
  <si>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</si>
  <si>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</si>
  <si>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</si>
  <si>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</si>
  <si>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</si>
  <si>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</si>
  <si>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</si>
  <si>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</si>
  <si>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</si>
  <si>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</si>
  <si>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</si>
  <si>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</si>
  <si>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</si>
  <si>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</si>
  <si>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</si>
  <si>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</si>
  <si>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</si>
  <si>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</si>
  <si>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</si>
  <si>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</si>
  <si>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</si>
  <si>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</si>
  <si>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</si>
  <si>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</si>
  <si>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</si>
  <si>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</si>
  <si>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</si>
  <si>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</si>
  <si>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</si>
  <si>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</si>
  <si>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</si>
  <si>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</si>
  <si>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</si>
  <si>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</si>
  <si>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</si>
  <si>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</si>
  <si>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</si>
  <si>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</si>
  <si>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</si>
  <si>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</si>
  <si>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</si>
  <si>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</si>
  <si>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</si>
  <si>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</si>
  <si>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</si>
  <si>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</si>
  <si>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</si>
  <si>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</si>
  <si>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</si>
  <si>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</si>
  <si>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</si>
  <si>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</si>
  <si>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</si>
  <si>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</si>
  <si>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</si>
  <si>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</si>
  <si>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</si>
  <si>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</si>
  <si>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</si>
  <si>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</si>
  <si>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</si>
  <si>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</si>
  <si>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</si>
  <si>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</si>
  <si>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</si>
  <si>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</si>
  <si>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</si>
  <si>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</si>
  <si>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</si>
  <si>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</si>
  <si>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</si>
  <si>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</si>
  <si>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</si>
  <si>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</si>
  <si>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</si>
  <si>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</si>
  <si>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</si>
  <si>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</si>
  <si>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</si>
  <si>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</si>
  <si>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</si>
  <si>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</si>
  <si>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</si>
  <si>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</si>
  <si>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</si>
  <si>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</si>
  <si>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</si>
  <si>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</si>
  <si>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</si>
  <si>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</si>
  <si>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</si>
  <si>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</si>
  <si>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</si>
  <si>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</si>
  <si>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</si>
  <si>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</si>
  <si>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</si>
  <si>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</si>
  <si>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</si>
  <si>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</si>
  <si>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</si>
  <si>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</si>
  <si>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</si>
  <si>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</si>
  <si>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</si>
  <si>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</si>
  <si>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</si>
  <si>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</si>
  <si>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</si>
  <si>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</si>
  <si>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</si>
  <si>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</si>
  <si>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</si>
  <si>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</si>
  <si>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</si>
  <si>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</si>
  <si>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</si>
  <si>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</si>
  <si>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</si>
  <si>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</si>
  <si>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</si>
  <si>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</si>
  <si>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</si>
  <si>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</si>
  <si>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</si>
  <si>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</si>
  <si>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</si>
  <si>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</si>
  <si>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</si>
  <si>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</si>
  <si>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</si>
  <si>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</si>
  <si>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</si>
  <si>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</si>
  <si>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</si>
  <si>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</si>
  <si>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</si>
  <si>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</si>
  <si>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</si>
  <si>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</si>
  <si>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</si>
  <si>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</si>
  <si>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</si>
  <si>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</si>
  <si>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</si>
  <si>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</si>
  <si>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</si>
  <si>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</si>
  <si>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</si>
  <si>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</si>
  <si>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</si>
  <si>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</si>
  <si>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</si>
  <si>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</si>
  <si>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</si>
  <si>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</si>
  <si>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</si>
  <si>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</si>
  <si>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</si>
  <si>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</si>
  <si>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</si>
  <si>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</si>
  <si>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</si>
  <si>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</si>
  <si>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</si>
  <si>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</si>
  <si>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</si>
  <si>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</si>
  <si>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</si>
  <si>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</si>
  <si>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</si>
  <si>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</si>
  <si>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</si>
  <si>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</si>
  <si>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</si>
  <si>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</si>
  <si>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</si>
  <si>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</si>
  <si>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</si>
  <si>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</si>
  <si>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</si>
  <si>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</si>
  <si>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</si>
  <si>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</si>
  <si>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</si>
  <si>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</si>
  <si>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</si>
  <si>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</si>
  <si>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</si>
  <si>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</si>
  <si>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</si>
  <si>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</si>
  <si>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</si>
  <si>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</si>
  <si>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</si>
  <si>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</si>
  <si>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</si>
  <si>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</si>
  <si>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</si>
  <si>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</si>
  <si>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</si>
  <si>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</si>
  <si>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</si>
  <si>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</si>
  <si>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</si>
  <si>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</si>
  <si>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</si>
  <si>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</si>
  <si>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</si>
  <si>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</si>
  <si>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</si>
  <si>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</si>
  <si>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</si>
  <si>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</si>
  <si>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</si>
  <si>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</si>
  <si>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</si>
  <si>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</si>
  <si>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</si>
  <si>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</si>
  <si>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</si>
  <si>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</si>
  <si>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</si>
  <si>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</si>
  <si>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</si>
  <si>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</si>
  <si>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</si>
  <si>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</si>
  <si>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</si>
  <si>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</si>
  <si>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</si>
  <si>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</si>
  <si>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</si>
  <si>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</si>
  <si>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</si>
  <si>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</si>
  <si>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</si>
  <si>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</si>
  <si>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</si>
  <si>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</si>
  <si>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</si>
  <si>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</si>
  <si>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</si>
  <si>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</si>
  <si>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</si>
  <si>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</si>
  <si>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</si>
  <si>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</si>
  <si>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</si>
  <si>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</si>
  <si>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</si>
  <si>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</si>
  <si>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</si>
  <si>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</si>
  <si>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</si>
  <si>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</si>
  <si>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</si>
  <si>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</si>
  <si>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</si>
  <si>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</si>
  <si>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</si>
  <si>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</si>
  <si>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</si>
  <si>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</si>
  <si>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</si>
  <si>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</si>
  <si>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</si>
  <si>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</si>
  <si>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</si>
  <si>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</si>
  <si>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</si>
  <si>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</si>
  <si>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</si>
  <si>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</si>
  <si>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</si>
  <si>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</si>
  <si>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</si>
  <si>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</si>
  <si>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</si>
  <si>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</si>
  <si>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</si>
  <si>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</si>
  <si>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</si>
  <si>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</si>
  <si>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</si>
  <si>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</si>
  <si>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</si>
  <si>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</si>
  <si>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</si>
  <si>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</si>
  <si>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</si>
  <si>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</si>
  <si>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</si>
  <si>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</si>
  <si>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</si>
  <si>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</si>
  <si>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</si>
  <si>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</si>
  <si>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</si>
  <si>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</si>
  <si>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</si>
  <si>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</si>
  <si>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</si>
  <si>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</si>
  <si>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</si>
  <si>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</si>
  <si>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</si>
  <si>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</si>
  <si>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</si>
  <si>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</si>
  <si>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</si>
  <si>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</si>
  <si>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</si>
  <si>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</si>
  <si>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</si>
  <si>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</si>
  <si>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</si>
  <si>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</si>
  <si>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</si>
  <si>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</si>
  <si>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</si>
  <si>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</si>
  <si>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</si>
  <si>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</si>
  <si>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</si>
  <si>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</si>
  <si>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</si>
  <si>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</si>
  <si>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</si>
  <si>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</si>
  <si>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</si>
  <si>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</si>
  <si>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</si>
  <si>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</si>
  <si>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</si>
  <si>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</si>
  <si>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</si>
  <si>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</si>
  <si>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</si>
  <si>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</si>
  <si>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</si>
  <si>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</si>
  <si>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</si>
  <si>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</si>
  <si>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</si>
  <si>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</si>
  <si>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</si>
  <si>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</si>
  <si>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</si>
  <si>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</si>
  <si>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</si>
  <si>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</si>
  <si>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</si>
  <si>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</si>
  <si>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</si>
  <si>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</si>
  <si>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</si>
  <si>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</si>
  <si>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</si>
  <si>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</si>
  <si>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</si>
  <si>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</si>
  <si>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</si>
  <si>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</si>
  <si>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</si>
  <si>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</si>
  <si>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</si>
  <si>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</si>
  <si>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</si>
  <si>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</si>
  <si>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</si>
  <si>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</si>
  <si>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</si>
  <si>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</si>
  <si>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</si>
  <si>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</si>
  <si>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</si>
  <si>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</si>
  <si>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</si>
  <si>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</si>
  <si>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</si>
  <si>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</si>
  <si>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</si>
  <si>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</si>
  <si>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</si>
  <si>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</si>
  <si>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</si>
  <si>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</si>
  <si>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</si>
  <si>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</si>
  <si>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</si>
  <si>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</si>
  <si>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</si>
  <si>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</si>
  <si>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</si>
  <si>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</si>
  <si>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</si>
  <si>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</si>
  <si>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</si>
  <si>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</si>
  <si>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</si>
  <si>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</si>
  <si>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</si>
  <si>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</si>
  <si>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</si>
  <si>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</si>
  <si>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</si>
  <si>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</si>
  <si>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</si>
  <si>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</si>
  <si>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</si>
  <si>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</si>
  <si>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</si>
  <si>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</si>
  <si>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</si>
  <si>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</si>
  <si>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</si>
  <si>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</si>
  <si>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</si>
  <si>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</si>
  <si>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</si>
  <si>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</si>
  <si>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</si>
  <si>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</si>
  <si>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</si>
  <si>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</si>
  <si>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</si>
  <si>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</si>
  <si>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</si>
  <si>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</si>
  <si>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</si>
  <si>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</si>
  <si>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</si>
  <si>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</si>
  <si>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</si>
  <si>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</si>
  <si>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</si>
  <si>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</si>
  <si>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</si>
  <si>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</si>
  <si>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</si>
  <si>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</si>
  <si>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</si>
  <si>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</si>
  <si>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</si>
  <si>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</si>
  <si>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</si>
  <si>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</si>
  <si>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</si>
  <si>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</si>
  <si>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</si>
  <si>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</si>
  <si>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</si>
  <si>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</si>
  <si>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</si>
  <si>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</si>
  <si>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</si>
  <si>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</si>
  <si>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</si>
  <si>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</si>
  <si>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</si>
  <si>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</si>
  <si>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</si>
  <si>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</si>
  <si>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</si>
  <si>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</si>
  <si>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</si>
  <si>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</si>
  <si>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</si>
  <si>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</si>
  <si>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</si>
  <si>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</si>
  <si>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</si>
  <si>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</si>
  <si>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</si>
  <si>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</si>
  <si>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</si>
  <si>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</si>
  <si>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</si>
  <si>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</si>
  <si>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</si>
  <si>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</si>
  <si>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</si>
  <si>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</si>
  <si>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</si>
  <si>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</si>
  <si>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</si>
  <si>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</si>
  <si>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</si>
  <si>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</si>
  <si>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</si>
  <si>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</si>
  <si>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</si>
  <si>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</si>
  <si>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</si>
  <si>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</si>
  <si>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</si>
  <si>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</si>
  <si>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</si>
  <si>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</si>
  <si>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</si>
  <si>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</si>
  <si>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</si>
  <si>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</si>
  <si>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</si>
  <si>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</si>
  <si>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</si>
  <si>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</si>
  <si>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</si>
  <si>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</si>
  <si>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</si>
  <si>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</si>
  <si>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</si>
  <si>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</si>
  <si>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</si>
  <si>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</si>
  <si>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</si>
  <si>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</si>
  <si>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</si>
  <si>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</si>
  <si>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</si>
  <si>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</si>
  <si>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</si>
  <si>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</si>
  <si>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</si>
  <si>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</si>
  <si>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</si>
  <si>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</si>
  <si>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</si>
  <si>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</si>
  <si>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</si>
  <si>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</si>
  <si>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</si>
  <si>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</si>
  <si>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</si>
  <si>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</si>
  <si>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</si>
  <si>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</si>
  <si>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</si>
  <si>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</si>
  <si>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</si>
  <si>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</si>
  <si>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</si>
  <si>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</si>
  <si>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</si>
  <si>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</si>
  <si>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</si>
  <si>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</si>
  <si>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</si>
  <si>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</si>
  <si>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</si>
  <si>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</si>
  <si>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</si>
  <si>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</si>
  <si>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</si>
  <si>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</si>
  <si>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</si>
  <si>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</si>
  <si>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</si>
  <si>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</si>
  <si>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</si>
  <si>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</si>
  <si>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</si>
  <si>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</si>
  <si>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</si>
  <si>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</si>
  <si>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</si>
  <si>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</si>
  <si>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</si>
  <si>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</si>
  <si>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</si>
  <si>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</si>
  <si>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</si>
  <si>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</si>
  <si>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</si>
  <si>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</si>
  <si>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</si>
  <si>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</si>
  <si>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</si>
  <si>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</si>
  <si>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</si>
  <si>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</si>
  <si>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</si>
  <si>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</si>
  <si>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</si>
  <si>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</si>
  <si>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</si>
  <si>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</si>
  <si>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</si>
  <si>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</si>
  <si>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</si>
  <si>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</si>
  <si>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</si>
  <si>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</si>
  <si>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</si>
  <si>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</si>
  <si>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</si>
  <si>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</si>
  <si>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</si>
  <si>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</si>
  <si>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</si>
  <si>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</si>
  <si>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</si>
  <si>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</si>
  <si>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</si>
  <si>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</si>
  <si>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</si>
  <si>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</si>
  <si>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</si>
  <si>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</si>
  <si>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</si>
  <si>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</si>
  <si>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</si>
  <si>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</si>
  <si>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</si>
  <si>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</si>
  <si>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</si>
  <si>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</si>
  <si>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</si>
  <si>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</si>
  <si>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</si>
  <si>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</si>
  <si>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</si>
  <si>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</si>
  <si>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</si>
  <si>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</si>
  <si>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</si>
  <si>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</si>
  <si>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</si>
  <si>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</si>
  <si>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</si>
  <si>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</si>
  <si>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</si>
  <si>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</si>
  <si>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</si>
  <si>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</si>
  <si>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</si>
  <si>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</si>
  <si>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</si>
  <si>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</si>
  <si>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</si>
  <si>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</si>
  <si>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</si>
  <si>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</si>
  <si>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</si>
  <si>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</si>
  <si>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</si>
  <si>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</si>
  <si>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</si>
  <si>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</si>
  <si>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</si>
  <si>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</si>
  <si>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</si>
  <si>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</si>
  <si>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</si>
  <si>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</si>
  <si>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</si>
  <si>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</si>
  <si>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</si>
  <si>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</si>
  <si>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</si>
  <si>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</si>
  <si>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</si>
  <si>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</si>
  <si>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</si>
  <si>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</si>
  <si>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</si>
  <si>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</si>
  <si>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</si>
  <si>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</si>
  <si>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</si>
  <si>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</si>
  <si>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</si>
  <si>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</si>
  <si>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</si>
  <si>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</si>
  <si>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</si>
  <si>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</si>
  <si>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</si>
  <si>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</si>
  <si>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</si>
  <si>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</si>
  <si>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</si>
  <si>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</si>
  <si>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</si>
  <si>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</si>
  <si>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</si>
  <si>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</si>
  <si>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</si>
  <si>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</si>
  <si>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</si>
  <si>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</si>
  <si>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</si>
  <si>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</si>
  <si>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</si>
  <si>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</si>
  <si>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</si>
  <si>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</si>
  <si>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</si>
  <si>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</si>
  <si>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</si>
  <si>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</si>
  <si>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</si>
  <si>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</si>
  <si>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</si>
  <si>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</si>
  <si>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</si>
  <si>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</si>
  <si>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</si>
  <si>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</si>
  <si>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</si>
  <si>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</si>
  <si>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</si>
  <si>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</si>
  <si>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</si>
  <si>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</si>
  <si>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</si>
  <si>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</si>
  <si>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</si>
  <si>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</si>
  <si>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</si>
  <si>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</si>
  <si>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</si>
  <si>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</si>
  <si>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</si>
  <si>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</si>
  <si>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</si>
  <si>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</si>
  <si>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</si>
  <si>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</si>
  <si>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</si>
  <si>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</si>
  <si>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</si>
  <si>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</si>
  <si>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</si>
  <si>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</si>
  <si>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</si>
  <si>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</si>
  <si>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</si>
  <si>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</si>
  <si>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</si>
  <si>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</si>
  <si>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</si>
  <si>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</si>
  <si>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</si>
  <si>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</si>
  <si>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</si>
  <si>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</si>
  <si>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</si>
  <si>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</si>
  <si>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</si>
  <si>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</si>
  <si>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</si>
  <si>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</si>
  <si>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</si>
  <si>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</si>
  <si>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</si>
  <si>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</si>
  <si>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</si>
  <si>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</si>
  <si>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</si>
  <si>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</si>
  <si>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</si>
  <si>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</si>
  <si>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</si>
  <si>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</si>
  <si>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</si>
  <si>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</si>
  <si>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</si>
  <si>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</si>
  <si>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</si>
  <si>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</si>
  <si>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</si>
  <si>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</si>
  <si>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</si>
  <si>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</si>
  <si>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</si>
  <si>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</si>
  <si>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</si>
  <si>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</si>
  <si>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</si>
  <si>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</si>
  <si>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</si>
  <si>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</si>
  <si>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</si>
  <si>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</si>
  <si>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</si>
  <si>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</si>
  <si>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</si>
  <si>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</si>
  <si>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</si>
  <si>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</si>
  <si>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</si>
  <si>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</si>
  <si>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</si>
  <si>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</si>
  <si>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</si>
  <si>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</si>
  <si>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</si>
  <si>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</si>
  <si>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</si>
  <si>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</si>
  <si>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</si>
  <si>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</si>
  <si>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</si>
  <si>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</si>
  <si>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</si>
  <si>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</si>
  <si>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</si>
  <si>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</si>
  <si>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</si>
  <si>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</si>
  <si>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</si>
  <si>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</si>
  <si>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</si>
  <si>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</si>
  <si>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</si>
  <si>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</si>
  <si>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</si>
  <si>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</si>
  <si>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</si>
  <si>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</si>
  <si>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</si>
  <si>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</si>
  <si>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</si>
  <si>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</si>
  <si>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</si>
  <si>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</si>
  <si>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</si>
  <si>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</si>
  <si>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</si>
  <si>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</si>
  <si>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</si>
  <si>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</si>
  <si>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</si>
  <si>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</si>
  <si>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</si>
  <si>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</si>
  <si>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</si>
  <si>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</si>
  <si>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</si>
  <si>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</si>
  <si>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</si>
  <si>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</si>
  <si>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</si>
  <si>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</si>
  <si>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</si>
  <si>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</si>
  <si>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</si>
  <si>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</si>
  <si>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</si>
  <si>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</si>
  <si>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</si>
  <si>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</si>
  <si>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</si>
  <si>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</si>
  <si>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</si>
  <si>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</si>
  <si>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</si>
  <si>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</si>
  <si>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</si>
  <si>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</si>
  <si>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</si>
  <si>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</si>
  <si>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</si>
  <si>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</si>
  <si>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</si>
  <si>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</si>
  <si>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</si>
  <si>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</si>
  <si>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</si>
  <si>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</si>
  <si>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</si>
  <si>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</si>
  <si>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</si>
  <si>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</si>
  <si>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</si>
  <si>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</si>
  <si>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</si>
  <si>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</si>
  <si>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</si>
  <si>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</si>
  <si>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</si>
  <si>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</si>
  <si>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</si>
  <si>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</si>
  <si>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</si>
  <si>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</si>
  <si>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</si>
  <si>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</si>
  <si>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</si>
  <si>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</si>
  <si>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</si>
  <si>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</si>
  <si>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</si>
  <si>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</si>
  <si>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</si>
  <si>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</si>
  <si>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</si>
  <si>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</si>
  <si>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</si>
  <si>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</si>
  <si>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</si>
  <si>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</si>
  <si>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</si>
  <si>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</si>
  <si>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</si>
  <si>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</si>
  <si>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</si>
  <si>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</si>
  <si>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</si>
  <si>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</si>
  <si>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</si>
  <si>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</si>
  <si>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</si>
  <si>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</si>
  <si>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</si>
  <si>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</si>
  <si>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</si>
  <si>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</si>
  <si>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</si>
  <si>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</si>
  <si>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</si>
  <si>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</si>
  <si>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</si>
  <si>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</si>
  <si>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</si>
  <si>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</si>
  <si>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</si>
  <si>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</si>
  <si>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</si>
  <si>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</si>
  <si>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</si>
  <si>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</si>
  <si>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</si>
  <si>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</si>
  <si>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</si>
  <si>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</si>
  <si>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</si>
  <si>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</si>
  <si>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</si>
  <si>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</si>
  <si>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</si>
  <si>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</si>
  <si>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</si>
  <si>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</si>
  <si>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</si>
  <si>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</si>
  <si>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</si>
  <si>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</si>
  <si>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</si>
  <si>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</si>
  <si>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</si>
  <si>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</si>
  <si>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</si>
  <si>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</si>
  <si>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</si>
  <si>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</si>
  <si>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</si>
  <si>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</si>
  <si>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</si>
  <si>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</si>
  <si>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</si>
  <si>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</si>
  <si>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</si>
  <si>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</si>
  <si>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</si>
  <si>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</si>
  <si>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</si>
  <si>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</si>
  <si>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</si>
  <si>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</si>
  <si>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</si>
  <si>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</si>
  <si>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</si>
  <si>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</si>
  <si>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</si>
  <si>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</si>
  <si>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</si>
  <si>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</si>
  <si>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</si>
  <si>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</si>
  <si>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</si>
  <si>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</si>
  <si>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</si>
  <si>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</si>
  <si>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</si>
  <si>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</si>
  <si>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</si>
  <si>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</si>
  <si>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</si>
  <si>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</si>
  <si>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</si>
  <si>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</si>
  <si>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</si>
  <si>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</si>
  <si>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</si>
  <si>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</si>
  <si>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</si>
  <si>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</si>
  <si>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</si>
  <si>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</si>
  <si>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</si>
  <si>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</si>
  <si>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</si>
  <si>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</si>
  <si>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</si>
  <si>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</si>
  <si>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</si>
  <si>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</si>
  <si>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</si>
  <si>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</si>
  <si>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</si>
  <si>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</si>
  <si>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</si>
  <si>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</si>
  <si>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</si>
  <si>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</si>
  <si>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</si>
  <si>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</si>
  <si>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</si>
  <si>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</si>
  <si>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</si>
  <si>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</si>
  <si>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</si>
  <si>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</si>
  <si>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</si>
  <si>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</si>
  <si>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</si>
  <si>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</si>
  <si>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</si>
  <si>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</si>
  <si>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</si>
  <si>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</si>
  <si>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</si>
  <si>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</si>
  <si>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</si>
  <si>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</si>
  <si>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</si>
  <si>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</si>
  <si>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</si>
  <si>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</si>
  <si>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</si>
  <si>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</si>
  <si>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</si>
  <si>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</si>
  <si>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</si>
  <si>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</si>
  <si>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</si>
  <si>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</si>
  <si>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</si>
  <si>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</si>
  <si>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</si>
  <si>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</si>
  <si>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</si>
  <si>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</si>
  <si>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</si>
  <si>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</si>
  <si>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</si>
  <si>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</si>
  <si>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</si>
  <si>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</si>
  <si>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</si>
  <si>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</si>
  <si>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</si>
  <si>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</si>
  <si>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</si>
  <si>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</si>
  <si>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</si>
  <si>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</si>
  <si>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</si>
  <si>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</si>
  <si>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</si>
  <si>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</si>
  <si>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</si>
  <si>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</si>
  <si>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</si>
  <si>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</si>
  <si>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</si>
  <si>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</si>
  <si>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</si>
  <si>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</si>
  <si>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</si>
  <si>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</si>
  <si>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</si>
  <si>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</si>
  <si>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</si>
  <si>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</si>
  <si>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</si>
  <si>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</si>
  <si>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</si>
  <si>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</si>
  <si>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</si>
  <si>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</si>
  <si>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</si>
  <si>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</si>
  <si>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</si>
  <si>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</si>
  <si>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</si>
  <si>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</si>
  <si>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</si>
  <si>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</si>
  <si>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</si>
  <si>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</si>
  <si>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</si>
  <si>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</si>
  <si>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</si>
  <si>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</si>
  <si>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</si>
  <si>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</si>
  <si>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</si>
  <si>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</si>
  <si>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</si>
  <si>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</si>
  <si>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</si>
  <si>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</si>
  <si>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</si>
  <si>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</si>
  <si>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</si>
  <si>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</si>
  <si>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</si>
  <si>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</si>
  <si>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</si>
  <si>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</si>
  <si>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</si>
  <si>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</si>
  <si>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</si>
  <si>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</si>
  <si>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</si>
  <si>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</si>
  <si>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</si>
  <si>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</si>
  <si>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</si>
  <si>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</si>
  <si>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</si>
  <si>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</si>
  <si>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</si>
  <si>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</si>
  <si>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</si>
  <si>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</si>
  <si>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</si>
  <si>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</si>
  <si>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</si>
  <si>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</si>
  <si>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</si>
  <si>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</si>
  <si>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</si>
  <si>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</si>
  <si>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</si>
  <si>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</si>
  <si>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</si>
  <si>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</si>
  <si>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</si>
  <si>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</si>
  <si>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</si>
  <si>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</si>
  <si>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</si>
  <si>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</si>
  <si>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</si>
  <si>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</si>
  <si>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</si>
  <si>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</si>
  <si>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</si>
  <si>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</si>
  <si>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</si>
  <si>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</si>
  <si>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</si>
  <si>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</si>
  <si>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</si>
  <si>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</si>
  <si>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</si>
  <si>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</si>
  <si>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</si>
  <si>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</si>
  <si>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</si>
  <si>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</si>
  <si>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</si>
  <si>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</si>
  <si>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</si>
  <si>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</si>
  <si>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</si>
  <si>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</si>
  <si>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</si>
  <si>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</si>
  <si>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</si>
  <si>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</si>
  <si>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</si>
  <si>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</si>
  <si>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</si>
  <si>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</si>
  <si>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</si>
  <si>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</si>
  <si>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</si>
  <si>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</si>
  <si>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</si>
  <si>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</si>
  <si>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</si>
  <si>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</si>
  <si>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</si>
  <si>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</si>
  <si>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</si>
  <si>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</si>
  <si>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</si>
  <si>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</si>
  <si>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</si>
  <si>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</si>
  <si>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</si>
  <si>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</si>
  <si>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</si>
  <si>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</si>
  <si>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</si>
  <si>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</si>
  <si>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</si>
  <si>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</si>
  <si>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</si>
  <si>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</si>
  <si>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</si>
  <si>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</si>
  <si>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</si>
  <si>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</si>
  <si>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</si>
  <si>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</si>
  <si>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</si>
  <si>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</si>
  <si>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</si>
  <si>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</si>
  <si>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</si>
  <si>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</si>
  <si>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</si>
  <si>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</si>
  <si>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</si>
  <si>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</si>
  <si>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</si>
  <si>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</si>
  <si>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</si>
  <si>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</si>
  <si>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</si>
  <si>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</si>
  <si>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</si>
  <si>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</si>
  <si>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</si>
  <si>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</si>
  <si>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</si>
  <si>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</si>
  <si>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</si>
  <si>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</si>
  <si>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</si>
  <si>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</si>
  <si>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</si>
  <si>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</si>
  <si>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</si>
  <si>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</si>
  <si>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</si>
  <si>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</si>
  <si>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</si>
  <si>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</si>
  <si>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</si>
  <si>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</si>
  <si>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</si>
  <si>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</si>
  <si>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</si>
  <si>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</si>
  <si>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</si>
  <si>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</si>
  <si>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</si>
  <si>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</si>
  <si>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</si>
  <si>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</si>
  <si>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</si>
  <si>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</si>
  <si>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</si>
  <si>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</si>
  <si>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</si>
  <si>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</si>
  <si>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</si>
  <si>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</si>
  <si>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</si>
  <si>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</si>
  <si>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</si>
  <si>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</si>
  <si>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</si>
  <si>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</si>
  <si>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</si>
  <si>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</si>
  <si>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</si>
  <si>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</si>
  <si>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</si>
  <si>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</si>
  <si>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</si>
  <si>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</si>
  <si>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</si>
  <si>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</si>
  <si>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</si>
  <si>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</si>
  <si>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</si>
  <si>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</si>
  <si>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</si>
  <si>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</si>
  <si>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</si>
  <si>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</si>
  <si>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</si>
  <si>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</si>
  <si>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</si>
  <si>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</si>
  <si>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</si>
  <si>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</si>
  <si>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</si>
  <si>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</si>
  <si>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</si>
  <si>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</si>
  <si>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</si>
  <si>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</si>
  <si>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</si>
  <si>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</si>
  <si>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</si>
  <si>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</si>
  <si>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</si>
  <si>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</si>
  <si>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</si>
  <si>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</si>
  <si>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</si>
  <si>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</si>
  <si>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</si>
  <si>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</si>
  <si>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</si>
  <si>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</si>
  <si>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</si>
  <si>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</si>
  <si>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</si>
  <si>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</si>
  <si>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</si>
  <si>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</si>
  <si>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</si>
  <si>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</si>
  <si>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</si>
  <si>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</si>
  <si>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</si>
  <si>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</si>
  <si>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</si>
  <si>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</si>
  <si>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</si>
  <si>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</si>
  <si>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</si>
  <si>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</si>
  <si>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</si>
  <si>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</si>
  <si>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</si>
  <si>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</si>
  <si>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</si>
  <si>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</si>
  <si>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</si>
  <si>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</si>
  <si>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</si>
  <si>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</si>
  <si>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</si>
  <si>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</si>
  <si>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</si>
  <si>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</si>
  <si>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</si>
  <si>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</si>
  <si>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</si>
  <si>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</si>
  <si>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</si>
  <si>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</si>
  <si>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</si>
  <si>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</si>
  <si>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</si>
  <si>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</si>
  <si>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</si>
  <si>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</si>
  <si>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</si>
  <si>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</si>
  <si>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</si>
  <si>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</si>
  <si>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</si>
  <si>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</si>
  <si>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</si>
  <si>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</si>
  <si>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</si>
  <si>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</si>
  <si>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</si>
  <si>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</si>
  <si>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</si>
  <si>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</si>
  <si>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</si>
  <si>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</si>
  <si>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</si>
  <si>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</si>
  <si>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</si>
  <si>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</si>
  <si>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</si>
  <si>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</si>
  <si>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</si>
  <si>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</si>
  <si>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</si>
  <si>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</si>
  <si>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</si>
  <si>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</si>
  <si>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</si>
  <si>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</si>
  <si>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</si>
  <si>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</si>
  <si>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</si>
  <si>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</si>
  <si>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</si>
  <si>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</si>
  <si>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</si>
  <si>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</si>
  <si>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</si>
  <si>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</si>
  <si>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</si>
  <si>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</si>
  <si>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</si>
  <si>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</si>
  <si>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</si>
  <si>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</si>
  <si>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</si>
  <si>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</si>
  <si>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</si>
  <si>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</si>
  <si>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</si>
  <si>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</si>
  <si>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</si>
  <si>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</si>
  <si>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</si>
  <si>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</si>
  <si>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</si>
  <si>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</si>
  <si>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</si>
  <si>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</si>
  <si>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</si>
  <si>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</si>
  <si>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</si>
  <si>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</si>
  <si>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</si>
  <si>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</si>
  <si>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</si>
  <si>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</si>
  <si>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</si>
  <si>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</si>
  <si>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</si>
  <si>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</si>
  <si>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</si>
  <si>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</si>
  <si>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</si>
  <si>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</si>
  <si>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</si>
  <si>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</si>
  <si>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</si>
  <si>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</si>
  <si>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</si>
  <si>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</si>
  <si>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</si>
  <si>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</si>
  <si>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</si>
  <si>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</si>
  <si>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</si>
  <si>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</si>
  <si>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</si>
  <si>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</si>
  <si>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</si>
  <si>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</si>
  <si>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</si>
  <si>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</si>
  <si>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</si>
  <si>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</si>
  <si>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</si>
  <si>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</si>
  <si>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</si>
  <si>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</si>
  <si>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</si>
  <si>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</si>
  <si>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</si>
  <si>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</si>
  <si>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</si>
  <si>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</si>
  <si>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</si>
  <si>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</si>
  <si>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</si>
  <si>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</si>
  <si>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</si>
  <si>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</si>
  <si>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</si>
  <si>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</si>
  <si>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</si>
  <si>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</si>
  <si>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</si>
  <si>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</si>
  <si>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</si>
  <si>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</si>
  <si>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</si>
  <si>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</si>
  <si>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</si>
  <si>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</si>
  <si>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</si>
  <si>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</si>
  <si>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</si>
  <si>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</si>
  <si>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</si>
  <si>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</si>
  <si>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</si>
  <si>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</si>
  <si>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</si>
  <si>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</si>
  <si>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</si>
  <si>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</si>
  <si>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</si>
  <si>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</si>
  <si>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</si>
  <si>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</si>
  <si>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</si>
  <si>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</si>
  <si>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</si>
  <si>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</si>
  <si>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</si>
  <si>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</si>
  <si>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</si>
  <si>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</si>
  <si>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</si>
  <si>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</si>
  <si>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</si>
  <si>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</si>
  <si>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</si>
  <si>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</si>
  <si>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</si>
  <si>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</si>
  <si>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</si>
  <si>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</si>
  <si>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</si>
  <si>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</si>
  <si>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</si>
  <si>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</si>
  <si>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</si>
  <si>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</si>
  <si>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</si>
  <si>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</si>
  <si>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</si>
  <si>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</si>
  <si>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</si>
  <si>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</si>
  <si>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</si>
  <si>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</si>
  <si>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</si>
  <si>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</si>
  <si>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</si>
  <si>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</si>
  <si>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</si>
  <si>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</si>
  <si>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</si>
  <si>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</si>
  <si>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</si>
  <si>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</si>
  <si>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</si>
  <si>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</si>
  <si>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</si>
  <si>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</si>
  <si>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</si>
  <si>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</si>
  <si>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</si>
  <si>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</si>
  <si>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</si>
  <si>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</si>
  <si>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</si>
  <si>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</si>
  <si>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</si>
  <si>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</si>
  <si>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</si>
  <si>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</si>
  <si>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</si>
  <si>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</si>
  <si>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</si>
  <si>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</si>
  <si>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</si>
  <si>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</si>
  <si>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</si>
  <si>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</si>
  <si>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</si>
  <si>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</si>
  <si>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</si>
  <si>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</si>
  <si>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</si>
  <si>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</si>
  <si>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</si>
  <si>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</si>
  <si>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</si>
  <si>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</si>
  <si>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</si>
  <si>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</si>
  <si>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</si>
  <si>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</si>
  <si>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</si>
  <si>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</si>
  <si>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</si>
  <si>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</si>
  <si>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</si>
  <si>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</si>
  <si>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</si>
  <si>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</si>
  <si>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</si>
  <si>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</si>
  <si>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</si>
  <si>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</si>
  <si>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</si>
  <si>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</si>
  <si>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</si>
  <si>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</si>
  <si>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</si>
  <si>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</si>
  <si>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</si>
  <si>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</si>
  <si>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</si>
  <si>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</si>
  <si>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</si>
  <si>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</si>
  <si>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</si>
  <si>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</si>
  <si>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</si>
  <si>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</si>
  <si>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</si>
  <si>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</si>
  <si>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</si>
  <si>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</si>
  <si>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</si>
  <si>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</si>
  <si>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</si>
  <si>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</si>
  <si>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</si>
  <si>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</si>
  <si>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</si>
  <si>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</si>
  <si>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</si>
  <si>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</si>
  <si>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</si>
  <si>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</si>
  <si>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</si>
  <si>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</si>
  <si>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</si>
  <si>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</si>
  <si>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</si>
  <si>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</si>
  <si>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</si>
  <si>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</si>
  <si>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</si>
  <si>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</si>
  <si>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</si>
  <si>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</si>
  <si>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</si>
  <si>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</si>
  <si>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</si>
  <si>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</si>
  <si>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</si>
  <si>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</si>
  <si>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</si>
  <si>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</si>
  <si>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</si>
  <si>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</si>
  <si>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</si>
  <si>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</si>
  <si>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</si>
  <si>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</si>
  <si>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</si>
  <si>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</si>
  <si>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</si>
  <si>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</si>
  <si>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</si>
  <si>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</si>
  <si>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</si>
  <si>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</si>
  <si>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</si>
  <si>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</si>
  <si>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</si>
  <si>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</si>
  <si>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</si>
  <si>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</si>
  <si>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</si>
  <si>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</si>
  <si>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</si>
  <si>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</si>
  <si>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</si>
  <si>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</si>
  <si>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</si>
  <si>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</si>
  <si>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</si>
  <si>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</si>
  <si>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</si>
  <si>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</si>
  <si>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</si>
  <si>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</si>
  <si>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</si>
  <si>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</si>
  <si>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</si>
  <si>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</si>
  <si>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</si>
  <si>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</si>
  <si>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</si>
  <si>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</si>
  <si>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</si>
  <si>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</si>
  <si>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</si>
  <si>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</si>
  <si>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</si>
  <si>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</si>
  <si>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</si>
  <si>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</si>
  <si>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</si>
  <si>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</si>
  <si>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</si>
  <si>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</si>
  <si>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</si>
  <si>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</si>
  <si>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</si>
  <si>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</si>
  <si>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</si>
  <si>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</si>
  <si>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</si>
  <si>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</si>
  <si>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</si>
  <si>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</si>
  <si>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</si>
  <si>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</si>
  <si>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</si>
  <si>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</si>
  <si>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</si>
  <si>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</si>
  <si>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</si>
  <si>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</si>
  <si>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</si>
  <si>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</si>
  <si>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</si>
  <si>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</si>
  <si>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</si>
  <si>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</si>
  <si>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</si>
  <si>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</si>
  <si>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</si>
  <si>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</si>
  <si>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</si>
  <si>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</si>
  <si>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</si>
  <si>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</si>
  <si>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</si>
  <si>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</si>
  <si>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</si>
  <si>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</si>
  <si>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</si>
  <si>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</si>
  <si>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</si>
  <si>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</si>
  <si>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</si>
  <si>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</si>
  <si>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</si>
  <si>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</si>
  <si>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</si>
  <si>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</si>
  <si>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</si>
  <si>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</si>
  <si>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</si>
  <si>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</si>
  <si>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</si>
  <si>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</si>
  <si>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</si>
  <si>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</si>
  <si>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</si>
  <si>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</si>
  <si>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</si>
  <si>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</si>
  <si>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</si>
  <si>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</si>
  <si>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</si>
  <si>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</si>
  <si>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</si>
  <si>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</si>
  <si>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</si>
  <si>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</si>
  <si>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</si>
  <si>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</si>
  <si>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</si>
  <si>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</si>
  <si>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</si>
  <si>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</si>
  <si>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</si>
  <si>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</si>
  <si>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</si>
  <si>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</si>
  <si>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</si>
  <si>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</si>
  <si>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</si>
  <si>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</si>
  <si>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</si>
  <si>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</si>
  <si>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</si>
  <si>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</si>
  <si>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</si>
  <si>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</si>
  <si>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</si>
  <si>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</si>
  <si>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</si>
  <si>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</si>
  <si>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</si>
  <si>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</si>
  <si>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</si>
  <si>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</si>
  <si>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</si>
  <si>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</si>
  <si>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</si>
  <si>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</si>
  <si>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</si>
  <si>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</si>
  <si>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</si>
  <si>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</si>
  <si>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</si>
  <si>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</si>
  <si>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</si>
  <si>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</si>
  <si>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</si>
  <si>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</si>
  <si>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</si>
  <si>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</si>
  <si>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</si>
  <si>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</si>
  <si>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</si>
  <si>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</si>
  <si>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</si>
  <si>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</si>
  <si>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</si>
  <si>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</si>
  <si>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</si>
  <si>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</si>
  <si>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</si>
  <si>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</si>
  <si>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</si>
  <si>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</si>
  <si>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</si>
  <si>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</si>
  <si>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</si>
  <si>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</si>
  <si>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</si>
  <si>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</si>
  <si>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</si>
  <si>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</si>
  <si>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</si>
  <si>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</si>
  <si>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</si>
  <si>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</si>
  <si>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</si>
  <si>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</si>
  <si>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</si>
  <si>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</si>
  <si>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</si>
  <si>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</si>
  <si>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</si>
  <si>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</si>
  <si>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</si>
  <si>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</si>
  <si>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</si>
  <si>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</si>
  <si>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</si>
  <si>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</si>
  <si>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</si>
  <si>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</si>
  <si>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</si>
  <si>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</si>
  <si>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</si>
  <si>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</si>
  <si>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</si>
  <si>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</si>
  <si>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</si>
  <si>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</si>
  <si>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</si>
  <si>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</si>
  <si>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</si>
  <si>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</si>
  <si>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</si>
  <si>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</si>
  <si>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</si>
  <si>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</si>
  <si>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</si>
  <si>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</si>
  <si>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</si>
  <si>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</si>
  <si>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</si>
  <si>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</si>
  <si>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</si>
  <si>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</si>
  <si>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</si>
  <si>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</si>
  <si>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</si>
  <si>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</si>
  <si>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</si>
  <si>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</si>
  <si>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</si>
  <si>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</si>
  <si>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</si>
  <si>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</si>
  <si>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</si>
  <si>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</si>
  <si>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</si>
  <si>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</si>
  <si>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</si>
  <si>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</si>
  <si>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</si>
  <si>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</si>
  <si>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</si>
  <si>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</si>
  <si>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</si>
  <si>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</si>
  <si>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</si>
  <si>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</si>
  <si>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</si>
  <si>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</si>
  <si>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</si>
  <si>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</si>
  <si>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</si>
  <si>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</si>
  <si>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</si>
  <si>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</si>
  <si>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</si>
  <si>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</si>
  <si>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</si>
  <si>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</si>
  <si>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</si>
  <si>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</si>
  <si>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</si>
  <si>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</si>
  <si>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</si>
  <si>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</si>
  <si>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</si>
  <si>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</si>
  <si>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</si>
  <si>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</si>
  <si>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</si>
  <si>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</si>
  <si>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</si>
  <si>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</si>
  <si>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</si>
  <si>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</si>
  <si>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</si>
  <si>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</si>
  <si>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</si>
  <si>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</si>
  <si>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</si>
  <si>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</si>
  <si>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</si>
  <si>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</si>
  <si>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</si>
  <si>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</si>
  <si>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</si>
  <si>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</si>
  <si>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</si>
  <si>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</si>
  <si>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</si>
  <si>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</si>
  <si>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</si>
  <si>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</si>
  <si>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</si>
  <si>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</si>
  <si>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</si>
  <si>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</si>
  <si>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</si>
  <si>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</si>
  <si>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</si>
  <si>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</si>
  <si>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</si>
  <si>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</si>
  <si>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</si>
  <si>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</si>
  <si>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</si>
  <si>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</si>
  <si>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</si>
  <si>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</si>
  <si>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</si>
  <si>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</si>
  <si>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</si>
  <si>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</si>
  <si>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</si>
  <si>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</si>
  <si>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</si>
  <si>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</si>
  <si>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</si>
  <si>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</si>
  <si>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</si>
  <si>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</si>
  <si>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</si>
  <si>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</si>
  <si>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</si>
  <si>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</si>
  <si>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</si>
  <si>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</si>
  <si>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</si>
  <si>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</si>
  <si>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</si>
  <si>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</si>
  <si>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</si>
  <si>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</si>
  <si>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</si>
  <si>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</si>
  <si>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</si>
  <si>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</si>
  <si>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</si>
  <si>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</si>
  <si>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</si>
  <si>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</si>
  <si>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</si>
  <si>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</si>
  <si>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</si>
  <si>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</si>
  <si>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</si>
  <si>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</si>
  <si>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</si>
  <si>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</si>
  <si>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</si>
  <si>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</si>
  <si>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</si>
  <si>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</si>
  <si>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</si>
  <si>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</si>
  <si>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</si>
  <si>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</si>
  <si>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</si>
  <si>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</si>
  <si>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</si>
  <si>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</si>
  <si>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</si>
  <si>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</si>
  <si>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</si>
  <si>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</si>
  <si>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</si>
  <si>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</si>
  <si>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</si>
  <si>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</si>
  <si>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</si>
  <si>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</si>
  <si>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</si>
  <si>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</si>
  <si>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</si>
  <si>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</si>
  <si>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</si>
  <si>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</si>
  <si>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</si>
  <si>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</si>
  <si>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</si>
  <si>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</si>
  <si>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</si>
  <si>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</si>
  <si>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</si>
  <si>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</si>
  <si>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</si>
  <si>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</si>
  <si>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</si>
  <si>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</si>
  <si>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</si>
  <si>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</si>
  <si>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</si>
  <si>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</si>
  <si>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</si>
  <si>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</si>
  <si>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</si>
  <si>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</si>
  <si>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</si>
  <si>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</si>
  <si>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</si>
  <si>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</si>
  <si>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</si>
  <si>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</si>
  <si>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</si>
  <si>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</si>
  <si>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</si>
  <si>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</si>
  <si>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</si>
  <si>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</si>
  <si>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</si>
  <si>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</si>
  <si>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</si>
  <si>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</si>
  <si>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</si>
  <si>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</si>
  <si>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</si>
  <si>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</si>
  <si>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</si>
  <si>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</si>
  <si>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</si>
  <si>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</si>
  <si>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</si>
  <si>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</si>
  <si>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</si>
  <si>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</si>
  <si>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</si>
  <si>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</si>
  <si>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</si>
  <si>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</si>
  <si>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</si>
  <si>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</si>
  <si>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</si>
  <si>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</si>
  <si>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</si>
  <si>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</si>
  <si>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</si>
  <si>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</si>
  <si>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</si>
  <si>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</si>
  <si>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</si>
  <si>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</si>
  <si>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</si>
  <si>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</si>
  <si>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</si>
  <si>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</si>
  <si>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</si>
  <si>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</si>
  <si>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</si>
  <si>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</si>
  <si>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</si>
  <si>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</si>
  <si>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</si>
  <si>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</si>
  <si>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</si>
  <si>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</si>
  <si>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</si>
  <si>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</si>
  <si>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</si>
  <si>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</si>
  <si>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</si>
  <si>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</si>
  <si>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</si>
  <si>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</si>
  <si>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</si>
  <si>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</si>
  <si>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</si>
  <si>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</si>
  <si>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</si>
  <si>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</si>
  <si>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</si>
  <si>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</si>
  <si>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</si>
  <si>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</si>
  <si>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</si>
  <si>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</si>
  <si>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</si>
  <si>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</si>
  <si>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</si>
  <si>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</si>
  <si>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</si>
  <si>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</si>
  <si>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</si>
  <si>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</si>
  <si>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</si>
  <si>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</si>
  <si>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</si>
  <si>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</si>
  <si>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</si>
  <si>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</si>
  <si>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</si>
  <si>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</si>
  <si>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</si>
  <si>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</si>
  <si>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</si>
  <si>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</si>
  <si>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</si>
  <si>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</si>
  <si>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</si>
  <si>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</si>
  <si>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</si>
  <si>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</si>
  <si>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</si>
  <si>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</si>
  <si>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</si>
  <si>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</si>
  <si>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</si>
  <si>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</si>
  <si>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</si>
  <si>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</si>
  <si>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</si>
  <si>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</si>
  <si>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</si>
  <si>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</si>
  <si>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</si>
  <si>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</si>
  <si>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</si>
  <si>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</si>
  <si>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</si>
  <si>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</si>
  <si>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</si>
  <si>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</si>
  <si>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</si>
  <si>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</si>
  <si>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</si>
  <si>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</si>
  <si>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</si>
  <si>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</si>
  <si>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</si>
  <si>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</si>
  <si>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</si>
  <si>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</si>
  <si>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</si>
  <si>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</si>
  <si>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</si>
  <si>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</si>
  <si>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</si>
  <si>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</si>
  <si>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</si>
  <si>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</si>
  <si>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</si>
  <si>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</si>
  <si>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</si>
  <si>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</si>
  <si>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</si>
  <si>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</si>
  <si>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</si>
  <si>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</si>
  <si>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</si>
  <si>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</si>
  <si>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</si>
  <si>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</si>
  <si>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</si>
  <si>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</si>
  <si>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</si>
  <si>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</si>
  <si>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</si>
  <si>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</si>
  <si>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</si>
  <si>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</si>
  <si>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</si>
  <si>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</si>
  <si>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</si>
  <si>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</si>
  <si>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</si>
  <si>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</si>
  <si>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</si>
  <si>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</si>
  <si>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</si>
  <si>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</si>
  <si>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</si>
  <si>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</si>
  <si>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</si>
  <si>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</si>
  <si>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</si>
  <si>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</si>
  <si>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</si>
  <si>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</si>
  <si>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</si>
  <si>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</si>
  <si>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</si>
  <si>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</si>
  <si>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</si>
  <si>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</si>
  <si>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</si>
  <si>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</si>
  <si>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</si>
  <si>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</si>
  <si>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</si>
  <si>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</si>
  <si>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</si>
  <si>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</si>
  <si>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</si>
  <si>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</si>
  <si>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</si>
  <si>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</si>
  <si>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</si>
  <si>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</si>
  <si>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</si>
  <si>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</si>
  <si>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</si>
  <si>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</si>
  <si>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</si>
  <si>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</si>
  <si>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</si>
  <si>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</si>
  <si>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</si>
  <si>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</si>
  <si>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</si>
  <si>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</si>
  <si>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</si>
  <si>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</si>
  <si>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</si>
  <si>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</si>
  <si>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</si>
  <si>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</si>
  <si>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</si>
  <si>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</si>
  <si>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</si>
  <si>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</si>
  <si>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</si>
  <si>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</si>
  <si>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</si>
  <si>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</si>
  <si>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</si>
  <si>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</si>
  <si>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</si>
  <si>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</si>
  <si>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</si>
  <si>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</si>
  <si>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</si>
  <si>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</si>
  <si>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</si>
  <si>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</si>
  <si>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</si>
  <si>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</si>
  <si>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</si>
  <si>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</si>
  <si>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</si>
  <si>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</si>
  <si>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</si>
  <si>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</si>
  <si>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</si>
  <si>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</si>
  <si>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</si>
  <si>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</si>
  <si>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</si>
  <si>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</si>
  <si>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</si>
  <si>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</si>
  <si>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</si>
  <si>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</si>
  <si>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</si>
  <si>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</si>
  <si>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</si>
  <si>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</si>
  <si>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</si>
  <si>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</si>
  <si>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</si>
  <si>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</si>
  <si>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</si>
  <si>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</si>
  <si>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</si>
  <si>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</si>
  <si>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</si>
  <si>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</si>
  <si>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</si>
  <si>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</si>
  <si>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</si>
  <si>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</si>
  <si>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</si>
  <si>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</si>
  <si>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</si>
  <si>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</si>
  <si>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</si>
  <si>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</si>
  <si>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</si>
  <si>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</si>
  <si>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</si>
  <si>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</si>
  <si>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</si>
  <si>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</si>
  <si>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</si>
  <si>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</si>
  <si>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</si>
  <si>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</si>
  <si>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</si>
  <si>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</si>
  <si>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</si>
  <si>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</si>
  <si>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</si>
  <si>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</si>
  <si>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</si>
  <si>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</si>
  <si>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</si>
  <si>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</si>
  <si>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</si>
  <si>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</si>
  <si>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</si>
  <si>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</si>
  <si>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</si>
  <si>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</si>
  <si>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</si>
  <si>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</si>
  <si>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</si>
  <si>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</si>
  <si>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</si>
  <si>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</si>
  <si>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</si>
  <si>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</si>
  <si>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</si>
  <si>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</si>
  <si>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</si>
  <si>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</si>
  <si>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</si>
  <si>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</si>
  <si>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</si>
  <si>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</si>
  <si>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</si>
  <si>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</si>
  <si>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</si>
  <si>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</si>
  <si>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</si>
  <si>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</si>
  <si>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</si>
  <si>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</si>
  <si>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</si>
  <si>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</si>
  <si>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</si>
  <si>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</si>
  <si>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</si>
  <si>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</si>
  <si>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</si>
  <si>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</si>
  <si>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</si>
  <si>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</si>
  <si>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</si>
  <si>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</si>
  <si>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</si>
  <si>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</si>
  <si>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</si>
  <si>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</si>
  <si>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</si>
  <si>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</si>
  <si>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</si>
  <si>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</si>
  <si>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</si>
  <si>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</si>
  <si>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</si>
  <si>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</si>
  <si>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</si>
  <si>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</si>
  <si>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</si>
  <si>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</si>
  <si>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</si>
  <si>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</si>
  <si>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</si>
  <si>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</si>
  <si>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</si>
  <si>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</si>
  <si>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</si>
  <si>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</si>
  <si>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</si>
  <si>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</si>
  <si>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</si>
  <si>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</si>
  <si>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</si>
  <si>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</si>
  <si>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</si>
  <si>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</si>
  <si>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</si>
  <si>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</si>
  <si>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</si>
  <si>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</si>
  <si>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</si>
  <si>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</si>
  <si>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</si>
  <si>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</si>
  <si>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</si>
  <si>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</si>
  <si>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</si>
  <si>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</si>
  <si>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</si>
  <si>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</si>
  <si>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</si>
  <si>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</si>
  <si>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</si>
  <si>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</si>
  <si>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</si>
  <si>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</si>
  <si>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</si>
  <si>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</si>
  <si>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</si>
  <si>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</si>
  <si>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</si>
  <si>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</si>
  <si>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</si>
  <si>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</si>
  <si>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</si>
  <si>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</si>
  <si>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</si>
  <si>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</si>
  <si>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</si>
  <si>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</si>
  <si>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</si>
  <si>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</si>
  <si>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</si>
  <si>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</si>
  <si>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</si>
  <si>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</si>
  <si>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</si>
  <si>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</si>
  <si>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</si>
  <si>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</si>
  <si>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</si>
  <si>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</si>
  <si>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</si>
  <si>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</si>
  <si>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</si>
  <si>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</si>
  <si>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</si>
  <si>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</si>
  <si>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</si>
  <si>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</si>
  <si>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</si>
  <si>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</si>
  <si>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</si>
  <si>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</si>
  <si>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</si>
  <si>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</si>
  <si>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</si>
  <si>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</si>
  <si>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</si>
  <si>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</si>
  <si>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</si>
  <si>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</si>
  <si>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</si>
  <si>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</si>
  <si>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</si>
  <si>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</si>
  <si>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</si>
  <si>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</si>
  <si>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</si>
  <si>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</si>
  <si>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</si>
  <si>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</si>
  <si>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</si>
  <si>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</si>
  <si>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</si>
  <si>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</si>
  <si>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</si>
  <si>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</si>
  <si>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</si>
  <si>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</si>
  <si>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</si>
  <si>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</si>
  <si>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</si>
  <si>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</si>
  <si>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</si>
  <si>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</si>
  <si>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</si>
  <si>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</si>
  <si>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</si>
  <si>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</si>
  <si>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</si>
  <si>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</si>
  <si>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</si>
  <si>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</si>
  <si>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</si>
  <si>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</si>
  <si>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</si>
  <si>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</si>
  <si>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</si>
  <si>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</si>
  <si>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</si>
  <si>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</si>
  <si>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</si>
  <si>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</si>
  <si>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</si>
  <si>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</si>
  <si>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</si>
  <si>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</si>
  <si>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</si>
  <si>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</si>
  <si>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</si>
  <si>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</si>
  <si>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</si>
  <si>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</si>
  <si>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</si>
  <si>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</si>
  <si>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</si>
  <si>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</si>
  <si>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</si>
  <si>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</si>
  <si>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</si>
  <si>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</si>
  <si>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</si>
  <si>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</si>
  <si>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</si>
  <si>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</si>
  <si>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</si>
  <si>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</si>
  <si>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</si>
  <si>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</si>
  <si>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</si>
  <si>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</si>
  <si>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</si>
  <si>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</si>
  <si>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</si>
  <si>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</si>
  <si>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</si>
  <si>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</si>
  <si>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</si>
  <si>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</si>
  <si>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</si>
  <si>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</si>
  <si>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</si>
  <si>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</si>
  <si>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</si>
  <si>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</si>
  <si>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</si>
  <si>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</si>
  <si>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</si>
  <si>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</si>
  <si>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</si>
  <si>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</si>
  <si>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</si>
  <si>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</si>
  <si>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</si>
  <si>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</si>
  <si>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</si>
  <si>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</si>
  <si>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</si>
  <si>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</si>
  <si>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</si>
  <si>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</si>
  <si>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</si>
  <si>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</si>
  <si>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</si>
  <si>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</si>
  <si>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</si>
  <si>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</si>
  <si>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</si>
  <si>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</si>
  <si>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</si>
  <si>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</si>
  <si>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</si>
  <si>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</si>
  <si>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</si>
  <si>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</si>
  <si>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</si>
  <si>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</si>
  <si>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</si>
  <si>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</si>
  <si>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</si>
  <si>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</si>
  <si>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</si>
  <si>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</si>
  <si>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</si>
  <si>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</si>
  <si>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</si>
  <si>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</si>
  <si>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</si>
  <si>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</si>
  <si>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</si>
  <si>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</si>
  <si>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</si>
  <si>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</si>
  <si>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</si>
  <si>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</si>
  <si>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</si>
  <si>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</si>
  <si>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</si>
  <si>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</si>
  <si>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</si>
  <si>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</si>
  <si>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</si>
  <si>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</si>
  <si>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</si>
  <si>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</si>
  <si>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</si>
  <si>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</si>
  <si>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</si>
  <si>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</si>
  <si>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</si>
  <si>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</si>
  <si>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</si>
  <si>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</si>
  <si>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</si>
  <si>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</si>
  <si>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</si>
  <si>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</si>
  <si>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</si>
  <si>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</si>
  <si>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</si>
  <si>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</si>
  <si>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</si>
  <si>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</si>
  <si>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</si>
  <si>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</si>
  <si>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</si>
  <si>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</si>
  <si>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</si>
  <si>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</si>
  <si>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</si>
  <si>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</si>
  <si>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</si>
  <si>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</si>
  <si>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</si>
  <si>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</si>
  <si>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</si>
  <si>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</si>
  <si>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</si>
  <si>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</si>
  <si>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</si>
  <si>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</si>
  <si>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</si>
  <si>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</si>
  <si>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</si>
  <si>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</si>
  <si>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</si>
  <si>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</si>
  <si>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</si>
  <si>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</si>
  <si>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</si>
  <si>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</si>
  <si>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</si>
  <si>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</si>
  <si>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</si>
  <si>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</si>
  <si>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</si>
  <si>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</si>
  <si>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</si>
  <si>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</si>
  <si>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</si>
  <si>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</si>
  <si>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</si>
  <si>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</si>
  <si>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</si>
  <si>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</si>
  <si>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</si>
  <si>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</si>
  <si>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</si>
  <si>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</si>
  <si>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</si>
  <si>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</si>
  <si>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</si>
  <si>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</si>
  <si>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</si>
  <si>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</si>
  <si>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</si>
  <si>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</si>
  <si>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</si>
  <si>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</si>
  <si>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</si>
  <si>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</si>
  <si>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</si>
  <si>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</si>
  <si>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</si>
  <si>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</si>
  <si>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</si>
  <si>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</si>
  <si>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</si>
  <si>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</si>
  <si>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</si>
  <si>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</si>
  <si>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</si>
  <si>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</si>
  <si>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</si>
  <si>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</si>
  <si>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</si>
  <si>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</si>
  <si>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</si>
  <si>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</si>
  <si>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</si>
  <si>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</si>
  <si>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</si>
  <si>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</si>
  <si>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</si>
  <si>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</si>
  <si>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</si>
  <si>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</si>
  <si>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</si>
  <si>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</si>
  <si>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</si>
  <si>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</si>
  <si>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</si>
  <si>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</si>
  <si>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</si>
  <si>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</si>
  <si>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</si>
  <si>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</si>
  <si>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</si>
  <si>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</si>
  <si>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</si>
  <si>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</si>
  <si>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</si>
  <si>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</si>
  <si>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</si>
  <si>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</si>
  <si>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</si>
  <si>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</si>
  <si>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</si>
  <si>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</si>
  <si>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</si>
  <si>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</si>
  <si>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</si>
  <si>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</si>
  <si>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</si>
  <si>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</si>
  <si>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</si>
  <si>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</si>
  <si>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</si>
  <si>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</si>
  <si>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</si>
  <si>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</si>
  <si>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</si>
  <si>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</si>
  <si>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</si>
  <si>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</si>
  <si>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</si>
  <si>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</si>
  <si>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</si>
  <si>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</si>
  <si>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</si>
  <si>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</si>
  <si>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</si>
  <si>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</si>
  <si>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</si>
  <si>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</si>
  <si>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</si>
  <si>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</si>
  <si>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</si>
  <si>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</si>
  <si>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</si>
  <si>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</si>
  <si>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</si>
  <si>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</si>
  <si>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</si>
  <si>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</si>
  <si>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</si>
  <si>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</si>
  <si>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</si>
  <si>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</si>
  <si>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</si>
  <si>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</si>
  <si>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</si>
  <si>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</si>
  <si>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</si>
  <si>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</si>
  <si>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</si>
  <si>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</si>
  <si>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</si>
  <si>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</si>
  <si>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</si>
  <si>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</si>
  <si>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</si>
  <si>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</si>
  <si>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</si>
  <si>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</si>
  <si>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</si>
  <si>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</si>
  <si>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</si>
  <si>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</si>
  <si>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</si>
  <si>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</si>
  <si>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</si>
  <si>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</si>
  <si>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</si>
  <si>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</si>
  <si>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</si>
  <si>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</si>
  <si>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</si>
  <si>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</si>
  <si>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</si>
  <si>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</si>
  <si>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</si>
  <si>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</si>
  <si>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</si>
  <si>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</si>
  <si>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</si>
  <si>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</si>
  <si>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</si>
  <si>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</si>
  <si>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</si>
  <si>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</si>
  <si>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</si>
  <si>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</si>
  <si>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</si>
  <si>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</si>
  <si>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</si>
  <si>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</si>
  <si>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</si>
  <si>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</si>
  <si>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</si>
  <si>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</si>
  <si>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</si>
  <si>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</si>
  <si>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</si>
  <si>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</si>
  <si>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</si>
  <si>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</si>
  <si>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</si>
  <si>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</si>
  <si>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</si>
  <si>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</si>
  <si>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</si>
  <si>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</si>
  <si>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</si>
  <si>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</si>
  <si>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</si>
  <si>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</si>
  <si>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</si>
  <si>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</si>
  <si>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</si>
  <si>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</si>
  <si>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</si>
  <si>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</si>
  <si>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</si>
  <si>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</si>
  <si>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</si>
  <si>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</si>
  <si>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</si>
  <si>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</si>
  <si>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</si>
  <si>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</si>
  <si>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</si>
  <si>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</si>
  <si>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</si>
  <si>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</si>
  <si>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</si>
  <si>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</si>
  <si>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</si>
  <si>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</si>
  <si>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</si>
  <si>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</si>
  <si>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</si>
  <si>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</si>
  <si>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</si>
  <si>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</si>
  <si>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</si>
  <si>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</si>
  <si>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</si>
  <si>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</si>
  <si>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</si>
  <si>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</si>
  <si>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</si>
  <si>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</si>
  <si>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</si>
  <si>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</si>
  <si>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</si>
  <si>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</si>
  <si>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</si>
  <si>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</si>
  <si>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</si>
  <si>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</si>
  <si>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</si>
  <si>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</si>
  <si>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</si>
  <si>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</si>
  <si>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</si>
  <si>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</si>
  <si>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</si>
  <si>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</si>
  <si>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</si>
  <si>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</si>
  <si>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</si>
  <si>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</si>
  <si>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</si>
  <si>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</si>
  <si>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</si>
  <si>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</si>
  <si>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</si>
  <si>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</si>
  <si>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</si>
  <si>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</si>
  <si>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</si>
  <si>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</si>
  <si>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</si>
  <si>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</si>
  <si>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</si>
  <si>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</si>
  <si>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</si>
  <si>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</si>
  <si>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</si>
  <si>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</si>
  <si>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</si>
  <si>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</si>
  <si>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</si>
  <si>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</si>
  <si>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</si>
  <si>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</si>
  <si>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</si>
  <si>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</si>
  <si>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</si>
  <si>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</si>
  <si>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</si>
  <si>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</si>
  <si>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</si>
  <si>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</si>
  <si>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</si>
  <si>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</si>
  <si>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</si>
  <si>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</si>
  <si>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</si>
  <si>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</si>
  <si>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</si>
  <si>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</si>
  <si>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</si>
  <si>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</si>
  <si>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</si>
  <si>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</si>
  <si>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</si>
  <si>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</si>
  <si>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</si>
  <si>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</si>
  <si>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</si>
  <si>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</si>
  <si>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</si>
  <si>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</si>
  <si>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</si>
  <si>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</si>
  <si>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</si>
  <si>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</si>
  <si>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</si>
  <si>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</si>
  <si>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</si>
  <si>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</si>
  <si>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</si>
  <si>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</si>
  <si>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</si>
  <si>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</si>
  <si>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</si>
  <si>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</si>
  <si>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</si>
  <si>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</si>
  <si>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</si>
  <si>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</si>
  <si>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</si>
  <si>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</si>
  <si>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</si>
  <si>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</si>
  <si>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</si>
  <si>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</si>
  <si>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</si>
  <si>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</si>
  <si>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</si>
  <si>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</si>
  <si>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</si>
  <si>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</si>
  <si>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</si>
  <si>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</si>
  <si>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</si>
  <si>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</si>
  <si>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</si>
  <si>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</si>
  <si>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</si>
  <si>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</si>
  <si>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</si>
  <si>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</si>
  <si>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</si>
  <si>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</si>
  <si>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</si>
  <si>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</si>
  <si>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</si>
  <si>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</si>
  <si>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</si>
  <si>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</si>
  <si>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</si>
  <si>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</si>
  <si>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</si>
  <si>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</si>
  <si>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</si>
  <si>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</si>
  <si>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</si>
  <si>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</si>
  <si>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</si>
  <si>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</si>
  <si>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</si>
  <si>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</si>
  <si>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</si>
  <si>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</si>
  <si>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</si>
  <si>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</si>
  <si>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</si>
  <si>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</si>
  <si>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</si>
  <si>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</si>
  <si>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</si>
  <si>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</si>
  <si>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</si>
  <si>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</si>
  <si>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</si>
  <si>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</si>
  <si>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</si>
  <si>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</si>
  <si>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</si>
  <si>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</si>
  <si>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</si>
  <si>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</si>
  <si>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</si>
  <si>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</si>
  <si>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</si>
  <si>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</si>
  <si>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</si>
  <si>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</si>
  <si>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</si>
  <si>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</si>
  <si>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</si>
  <si>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</si>
  <si>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</si>
  <si>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</si>
  <si>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</si>
  <si>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</si>
  <si>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</si>
  <si>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</si>
  <si>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</si>
  <si>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</si>
  <si>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</si>
  <si>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</si>
  <si>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</si>
  <si>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</si>
  <si>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</si>
  <si>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</si>
  <si>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</si>
  <si>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</si>
  <si>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</si>
  <si>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</si>
  <si>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</si>
  <si>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</si>
  <si>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</si>
  <si>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</si>
  <si>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</si>
  <si>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</si>
  <si>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</si>
  <si>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</si>
  <si>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</si>
  <si>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</si>
  <si>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</si>
  <si>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</si>
  <si>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</si>
  <si>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</si>
  <si>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</si>
  <si>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</si>
  <si>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</si>
  <si>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</si>
  <si>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</si>
  <si>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</si>
  <si>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</si>
  <si>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</si>
  <si>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</si>
  <si>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</si>
  <si>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</si>
  <si>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</si>
  <si>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</si>
  <si>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</si>
  <si>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</si>
  <si>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</si>
  <si>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</si>
  <si>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</si>
  <si>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</si>
  <si>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</si>
  <si>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</si>
  <si>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</si>
  <si>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</si>
  <si>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</si>
  <si>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</si>
  <si>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</si>
  <si>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</si>
  <si>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</si>
  <si>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</si>
  <si>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</si>
  <si>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</si>
  <si>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</si>
  <si>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</si>
  <si>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</si>
  <si>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</si>
  <si>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</si>
  <si>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</si>
  <si>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</si>
  <si>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</si>
  <si>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</si>
  <si>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</si>
  <si>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</si>
  <si>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</si>
  <si>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</si>
  <si>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</si>
  <si>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</si>
  <si>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</si>
  <si>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</si>
  <si>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</si>
  <si>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</si>
  <si>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</si>
  <si>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</si>
  <si>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</si>
  <si>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</si>
  <si>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</si>
  <si>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</si>
  <si>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</si>
  <si>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</si>
  <si>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</si>
  <si>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</si>
  <si>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</si>
  <si>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</si>
  <si>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</si>
  <si>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</si>
  <si>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</si>
  <si>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</si>
  <si>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</si>
  <si>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</si>
  <si>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</si>
  <si>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</si>
  <si>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</si>
  <si>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</si>
  <si>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</si>
  <si>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</si>
  <si>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</si>
  <si>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</si>
  <si>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</si>
  <si>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</si>
  <si>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</si>
  <si>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</si>
  <si>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</si>
  <si>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</si>
  <si>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</si>
  <si>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</si>
  <si>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</si>
  <si>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</si>
  <si>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</si>
  <si>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</si>
  <si>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</si>
  <si>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</si>
  <si>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</si>
  <si>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</si>
  <si>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</si>
  <si>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</si>
  <si>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</si>
  <si>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</si>
  <si>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</si>
  <si>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</si>
  <si>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</si>
  <si>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</si>
  <si>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</si>
  <si>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</si>
  <si>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</si>
  <si>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</si>
  <si>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</si>
  <si>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</si>
  <si>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</si>
  <si>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</si>
  <si>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</si>
  <si>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</si>
  <si>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</si>
  <si>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</si>
  <si>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</si>
  <si>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</si>
  <si>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</si>
  <si>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</si>
  <si>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</si>
  <si>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</si>
  <si>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</si>
  <si>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</si>
  <si>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</si>
  <si>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</si>
  <si>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</si>
  <si>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</si>
  <si>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</si>
  <si>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</si>
  <si>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</si>
  <si>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</si>
  <si>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</si>
  <si>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</si>
  <si>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</si>
  <si>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</si>
  <si>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</si>
  <si>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</si>
  <si>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</si>
  <si>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</si>
  <si>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</si>
  <si>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</si>
  <si>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</si>
  <si>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</si>
  <si>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</si>
  <si>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</si>
  <si>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</si>
  <si>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</si>
  <si>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</si>
  <si>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</si>
  <si>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</si>
  <si>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</si>
  <si>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</si>
  <si>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</si>
  <si>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</si>
  <si>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</si>
  <si>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</si>
  <si>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</si>
  <si>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</si>
  <si>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</si>
  <si>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</si>
  <si>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</si>
  <si>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</si>
  <si>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</si>
  <si>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</si>
  <si>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</si>
  <si>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</si>
  <si>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</si>
  <si>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</si>
  <si>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</si>
  <si>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</si>
  <si>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</si>
  <si>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</si>
  <si>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</si>
  <si>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</si>
  <si>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</si>
  <si>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</si>
  <si>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</si>
  <si>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</si>
  <si>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</si>
  <si>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</si>
  <si>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</si>
  <si>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</si>
  <si>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</si>
  <si>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</si>
  <si>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</si>
  <si>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</si>
  <si>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</si>
  <si>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</si>
  <si>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</si>
  <si>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</si>
  <si>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</si>
  <si>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</si>
  <si>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</si>
  <si>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</si>
  <si>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</si>
  <si>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</si>
  <si>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</si>
  <si>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</si>
  <si>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</si>
  <si>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</si>
  <si>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</si>
  <si>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</si>
  <si>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</si>
  <si>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</si>
  <si>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</si>
  <si>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</si>
  <si>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</si>
  <si>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</si>
  <si>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</si>
  <si>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</si>
  <si>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</si>
  <si>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</si>
  <si>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</si>
  <si>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</si>
  <si>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</si>
  <si>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</si>
  <si>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</si>
  <si>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</si>
  <si>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</si>
  <si>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</si>
  <si>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</si>
  <si>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</si>
  <si>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</si>
  <si>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</si>
  <si>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</si>
  <si>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</si>
  <si>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</si>
  <si>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</si>
  <si>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</si>
  <si>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</si>
  <si>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</si>
  <si>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</si>
  <si>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</si>
  <si>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</si>
  <si>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</si>
  <si>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</si>
  <si>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</si>
  <si>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</si>
  <si>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</si>
  <si>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</si>
  <si>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</si>
  <si>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</si>
  <si>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</si>
  <si>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</si>
  <si>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</si>
  <si>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</si>
  <si>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</si>
  <si>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</si>
  <si>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</si>
  <si>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</si>
  <si>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</si>
  <si>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</si>
  <si>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</si>
  <si>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</si>
  <si>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</si>
  <si>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</si>
  <si>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</si>
  <si>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</si>
  <si>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</si>
  <si>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</si>
  <si>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</si>
  <si>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</si>
  <si>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</si>
  <si>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</si>
  <si>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</si>
  <si>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</si>
  <si>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</si>
  <si>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</si>
  <si>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</si>
  <si>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</si>
  <si>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</si>
  <si>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</si>
  <si>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</si>
  <si>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</si>
  <si>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</si>
  <si>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</si>
  <si>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</si>
  <si>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</si>
  <si>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</si>
  <si>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</si>
  <si>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</si>
  <si>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</si>
  <si>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</si>
  <si>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</si>
  <si>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</si>
  <si>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</si>
  <si>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</si>
  <si>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</si>
  <si>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</si>
  <si>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</si>
  <si>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</si>
  <si>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</si>
  <si>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</si>
  <si>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</si>
  <si>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</si>
  <si>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</si>
  <si>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</si>
  <si>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</si>
  <si>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</si>
  <si>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</si>
  <si>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</si>
  <si>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</si>
  <si>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</si>
  <si>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</si>
  <si>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</si>
  <si>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</si>
  <si>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</si>
  <si>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</si>
  <si>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</si>
  <si>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</si>
  <si>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</si>
  <si>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</si>
  <si>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</si>
  <si>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</si>
  <si>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</si>
  <si>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</si>
  <si>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</si>
  <si>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</si>
  <si>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</si>
  <si>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</si>
  <si>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</si>
  <si>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</si>
  <si>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</si>
  <si>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</si>
  <si>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</si>
  <si>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</si>
  <si>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</si>
  <si>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</si>
  <si>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</si>
  <si>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</si>
  <si>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</si>
  <si>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</si>
  <si>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</si>
  <si>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</si>
  <si>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</si>
  <si>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</si>
  <si>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</si>
  <si>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</si>
  <si>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</si>
  <si>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</si>
  <si>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</si>
  <si>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</si>
  <si>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</si>
  <si>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</si>
  <si>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</si>
  <si>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</si>
  <si>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</si>
  <si>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</si>
  <si>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</si>
  <si>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</si>
  <si>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</si>
  <si>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</si>
  <si>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</si>
  <si>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</si>
  <si>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</si>
  <si>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</si>
  <si>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</si>
  <si>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</si>
  <si>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</si>
  <si>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</si>
  <si>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</si>
  <si>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</si>
  <si>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</si>
  <si>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</si>
  <si>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</si>
  <si>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</si>
  <si>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</si>
  <si>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</si>
  <si>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</si>
  <si>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</si>
  <si>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</si>
  <si>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</si>
  <si>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</si>
  <si>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</si>
  <si>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</si>
  <si>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</si>
  <si>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</si>
  <si>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</si>
  <si>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</si>
  <si>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</si>
  <si>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</si>
  <si>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</si>
  <si>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</si>
  <si>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</si>
  <si>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</si>
  <si>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</si>
  <si>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</si>
  <si>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</si>
  <si>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</si>
  <si>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</si>
  <si>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</si>
  <si>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</si>
  <si>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</si>
  <si>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</si>
  <si>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</si>
  <si>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</si>
  <si>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</si>
  <si>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</si>
  <si>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</si>
  <si>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</si>
  <si>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</si>
  <si>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</si>
  <si>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</si>
  <si>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</si>
  <si>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</si>
  <si>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</si>
  <si>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</si>
  <si>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</si>
  <si>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</si>
  <si>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</si>
  <si>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</si>
  <si>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</si>
  <si>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</si>
  <si>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</si>
  <si>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</si>
  <si>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</si>
  <si>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</si>
  <si>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</si>
  <si>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</si>
  <si>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</si>
  <si>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</si>
  <si>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</si>
  <si>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</si>
  <si>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</si>
  <si>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</si>
  <si>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</si>
  <si>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</si>
  <si>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</si>
  <si>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</si>
  <si>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</si>
  <si>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</si>
  <si>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</si>
  <si>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</si>
  <si>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</si>
  <si>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</si>
  <si>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</si>
  <si>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</si>
  <si>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</si>
  <si>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</si>
  <si>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</si>
  <si>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</si>
  <si>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</si>
  <si>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</si>
  <si>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</si>
  <si>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</si>
  <si>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</si>
  <si>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</si>
  <si>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</si>
  <si>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</si>
  <si>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</si>
  <si>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</si>
  <si>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</si>
  <si>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</si>
  <si>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</si>
  <si>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</si>
  <si>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</si>
  <si>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</si>
  <si>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</si>
  <si>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</si>
  <si>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</si>
  <si>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</si>
  <si>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</si>
  <si>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</si>
  <si>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</si>
  <si>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</si>
  <si>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</si>
  <si>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</si>
  <si>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</si>
  <si>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</si>
  <si>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</si>
  <si>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</si>
  <si>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</si>
  <si>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</si>
  <si>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</si>
  <si>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</si>
  <si>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</si>
  <si>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</si>
  <si>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</si>
  <si>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</si>
  <si>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</si>
  <si>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</si>
  <si>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</si>
  <si>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</si>
  <si>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</si>
  <si>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</si>
  <si>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</si>
  <si>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</si>
  <si>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</si>
  <si>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</si>
  <si>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</si>
  <si>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</si>
  <si>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</si>
  <si>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</si>
  <si>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</si>
  <si>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</si>
  <si>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</si>
  <si>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</si>
  <si>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</si>
  <si>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</si>
  <si>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</si>
  <si>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</si>
  <si>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</si>
  <si>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</si>
  <si>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</si>
  <si>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</si>
  <si>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</si>
  <si>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</si>
  <si>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</si>
  <si>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</si>
  <si>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</si>
  <si>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</si>
  <si>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</si>
  <si>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</si>
  <si>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</si>
  <si>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</si>
  <si>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</si>
  <si>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</si>
  <si>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</si>
  <si>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</si>
  <si>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</si>
  <si>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</si>
  <si>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</si>
  <si>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</si>
  <si>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</si>
  <si>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</si>
  <si>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</si>
  <si>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</si>
  <si>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</si>
  <si>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</si>
  <si>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</si>
  <si>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</si>
  <si>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</si>
  <si>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</si>
  <si>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</si>
  <si>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</si>
  <si>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</si>
  <si>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</si>
  <si>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</si>
  <si>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</si>
  <si>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</si>
  <si>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</si>
  <si>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</si>
  <si>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</si>
  <si>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</si>
  <si>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</si>
  <si>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</si>
  <si>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</si>
  <si>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</si>
  <si>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</si>
  <si>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</si>
  <si>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</si>
  <si>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</si>
  <si>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</si>
  <si>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</si>
  <si>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</si>
  <si>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</si>
  <si>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</si>
  <si>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</si>
  <si>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</si>
  <si>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</si>
  <si>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</si>
  <si>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</si>
  <si>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</si>
  <si>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</si>
  <si>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</si>
  <si>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</si>
  <si>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</si>
  <si>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</si>
  <si>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</si>
  <si>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</si>
  <si>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</si>
  <si>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</si>
  <si>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</si>
  <si>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</si>
  <si>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</si>
  <si>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</si>
  <si>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</si>
  <si>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</si>
  <si>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</si>
  <si>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</si>
  <si>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</si>
  <si>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</si>
  <si>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</si>
  <si>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</si>
  <si>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</si>
  <si>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</si>
  <si>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</si>
  <si>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</si>
  <si>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</si>
  <si>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</si>
  <si>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</si>
  <si>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</si>
  <si>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</si>
  <si>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</si>
  <si>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</si>
  <si>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</si>
  <si>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</si>
  <si>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</si>
  <si>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</si>
  <si>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</si>
  <si>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</si>
  <si>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</si>
  <si>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</si>
  <si>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</si>
  <si>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</si>
  <si>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</si>
  <si>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</si>
  <si>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</si>
  <si>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</si>
  <si>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</si>
  <si>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</si>
  <si>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</si>
  <si>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</si>
  <si>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</si>
  <si>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</si>
  <si>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</si>
  <si>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</si>
  <si>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</si>
  <si>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</si>
  <si>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</si>
  <si>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</si>
  <si>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</si>
  <si>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</si>
  <si>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</si>
  <si>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</si>
  <si>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</si>
  <si>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</si>
  <si>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</si>
  <si>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</si>
  <si>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</si>
  <si>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</si>
  <si>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</si>
  <si>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</si>
  <si>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</si>
  <si>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</si>
  <si>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</si>
  <si>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</si>
  <si>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</si>
  <si>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</si>
  <si>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</si>
  <si>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</si>
  <si>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</si>
  <si>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</si>
  <si>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</si>
  <si>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</si>
  <si>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</si>
  <si>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</si>
  <si>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</si>
  <si>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</si>
  <si>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</si>
  <si>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</si>
  <si>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</si>
  <si>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</si>
  <si>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</si>
  <si>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</si>
  <si>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</si>
  <si>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</si>
  <si>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</si>
  <si>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</si>
  <si>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</si>
  <si>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</si>
  <si>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</si>
  <si>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</si>
  <si>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</si>
  <si>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</si>
  <si>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</si>
  <si>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</si>
  <si>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</si>
  <si>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</si>
  <si>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</si>
  <si>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</si>
  <si>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</si>
  <si>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</si>
  <si>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</si>
  <si>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</si>
  <si>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</si>
  <si>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</si>
  <si>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</si>
  <si>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</si>
  <si>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</si>
  <si>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</si>
  <si>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</si>
  <si>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</si>
  <si>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</si>
  <si>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</si>
  <si>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</si>
  <si>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</si>
  <si>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</si>
  <si>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</si>
  <si>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</si>
  <si>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</si>
  <si>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</si>
  <si>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</si>
  <si>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</si>
  <si>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</si>
  <si>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</si>
  <si>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</si>
  <si>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</si>
  <si>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</si>
  <si>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</si>
  <si>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</si>
  <si>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</si>
  <si>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</si>
  <si>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</si>
  <si>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</si>
  <si>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</si>
  <si>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</si>
  <si>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</si>
  <si>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</si>
  <si>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</si>
  <si>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</si>
  <si>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</si>
  <si>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</si>
  <si>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</si>
  <si>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</si>
  <si>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</si>
  <si>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</si>
  <si>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</si>
  <si>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</si>
  <si>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</si>
  <si>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</si>
  <si>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</si>
  <si>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</si>
  <si>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</si>
  <si>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</si>
  <si>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</si>
  <si>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</si>
  <si>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</si>
  <si>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</si>
  <si>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</si>
  <si>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</si>
  <si>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</si>
  <si>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</si>
  <si>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</si>
  <si>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</si>
  <si>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</si>
  <si>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</si>
  <si>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</si>
  <si>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</si>
  <si>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</si>
  <si>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</si>
  <si>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</si>
  <si>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</si>
  <si>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</si>
  <si>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</si>
  <si>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</si>
  <si>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</si>
  <si>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</si>
  <si>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</si>
  <si>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</si>
  <si>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</si>
  <si>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</si>
  <si>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</si>
  <si>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</si>
  <si>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</si>
  <si>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</si>
  <si>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</si>
  <si>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</si>
  <si>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</si>
  <si>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</si>
  <si>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</si>
  <si>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</si>
  <si>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</si>
  <si>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</si>
  <si>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</si>
  <si>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</si>
  <si>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</si>
  <si>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</si>
  <si>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</si>
  <si>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</si>
  <si>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</si>
  <si>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</si>
  <si>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</si>
  <si>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</si>
  <si>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</si>
  <si>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</si>
  <si>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</si>
  <si>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</si>
  <si>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</si>
  <si>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</si>
  <si>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</si>
  <si>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</si>
  <si>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</si>
  <si>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</si>
  <si>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</si>
  <si>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</si>
  <si>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</si>
  <si>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</si>
  <si>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</si>
  <si>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</si>
  <si>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</si>
  <si>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</si>
  <si>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</si>
  <si>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</si>
  <si>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</si>
  <si>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</si>
  <si>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</si>
  <si>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</si>
  <si>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</si>
  <si>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</si>
  <si>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</si>
  <si>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</si>
  <si>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</si>
  <si>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</si>
  <si>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</si>
  <si>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</si>
  <si>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</si>
  <si>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</si>
  <si>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</si>
  <si>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</si>
  <si>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</si>
  <si>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</si>
  <si>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</si>
  <si>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</si>
  <si>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</si>
  <si>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</si>
  <si>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</si>
  <si>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</si>
  <si>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</si>
  <si>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</si>
  <si>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</si>
  <si>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</si>
  <si>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</si>
  <si>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</si>
  <si>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</si>
  <si>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</si>
  <si>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</si>
  <si>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</si>
  <si>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</si>
  <si>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</si>
  <si>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</si>
  <si>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</si>
  <si>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</si>
  <si>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</si>
  <si>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</si>
  <si>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</si>
  <si>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</si>
  <si>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</si>
  <si>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</si>
  <si>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</si>
  <si>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</si>
  <si>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</si>
  <si>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</si>
  <si>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</si>
  <si>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</si>
  <si>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</si>
  <si>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</si>
  <si>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</si>
  <si>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</si>
  <si>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</si>
  <si>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</si>
  <si>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</si>
  <si>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</si>
  <si>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</si>
  <si>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</si>
  <si>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</si>
  <si>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</si>
  <si>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</si>
  <si>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</si>
  <si>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</si>
  <si>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</si>
  <si>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</si>
  <si>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</si>
  <si>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</si>
  <si>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</si>
  <si>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</si>
  <si>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</si>
  <si>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</si>
  <si>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</si>
  <si>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</si>
  <si>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</si>
  <si>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</si>
  <si>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</si>
  <si>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</si>
  <si>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</si>
  <si>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</si>
  <si>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</si>
  <si>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</si>
  <si>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</si>
  <si>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</si>
  <si>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</si>
  <si>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</si>
  <si>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</si>
  <si>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</si>
  <si>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</si>
  <si>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</si>
  <si>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</si>
  <si>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</si>
  <si>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</si>
  <si>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</si>
  <si>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</si>
  <si>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</si>
  <si>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</si>
  <si>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</si>
  <si>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</si>
  <si>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</si>
  <si>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</si>
  <si>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</si>
  <si>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</si>
  <si>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</si>
  <si>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</si>
  <si>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</si>
  <si>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</si>
  <si>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</si>
  <si>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</si>
  <si>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</si>
  <si>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</si>
  <si>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</si>
  <si>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</si>
  <si>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</si>
  <si>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</si>
  <si>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</si>
  <si>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</si>
  <si>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</si>
  <si>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</si>
  <si>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</si>
  <si>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</si>
  <si>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</si>
  <si>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</si>
  <si>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</si>
  <si>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</si>
  <si>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</si>
  <si>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</si>
  <si>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</si>
  <si>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</si>
  <si>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</si>
  <si>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</si>
  <si>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</si>
  <si>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</si>
  <si>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</si>
  <si>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</si>
  <si>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</si>
  <si>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</si>
  <si>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</si>
  <si>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</si>
  <si>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</si>
  <si>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</si>
  <si>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</si>
  <si>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</si>
  <si>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</si>
  <si>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</si>
  <si>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</si>
  <si>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</si>
  <si>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</si>
  <si>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</si>
  <si>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</si>
  <si>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</si>
  <si>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</si>
  <si>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</si>
  <si>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</si>
  <si>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</si>
  <si>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</si>
  <si>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</si>
  <si>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</si>
  <si>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</si>
  <si>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</si>
  <si>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</si>
  <si>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</si>
  <si>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</si>
  <si>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</si>
  <si>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</si>
  <si>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</si>
  <si>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</si>
  <si>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</si>
  <si>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</si>
  <si>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</si>
  <si>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</si>
  <si>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</si>
  <si>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</si>
  <si>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</si>
  <si>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</si>
  <si>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</si>
  <si>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</si>
  <si>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</si>
  <si>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</si>
  <si>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</si>
  <si>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</si>
  <si>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</si>
  <si>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</si>
  <si>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</si>
  <si>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</si>
  <si>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</si>
  <si>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</si>
  <si>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</si>
  <si>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</si>
  <si>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</si>
  <si>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</si>
  <si>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</si>
  <si>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</si>
  <si>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</si>
  <si>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</si>
  <si>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</si>
  <si>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</si>
  <si>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</si>
  <si>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</si>
  <si>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</si>
  <si>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</si>
  <si>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</si>
  <si>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</si>
  <si>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</si>
  <si>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</si>
  <si>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</si>
  <si>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</si>
  <si>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</si>
  <si>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</si>
  <si>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</si>
  <si>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</si>
  <si>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</si>
  <si>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</si>
  <si>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</si>
  <si>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</si>
  <si>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</si>
  <si>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</si>
  <si>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</si>
  <si>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</si>
  <si>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</si>
  <si>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</si>
  <si>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</si>
  <si>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</si>
  <si>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</si>
  <si>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</si>
  <si>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</si>
  <si>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</si>
  <si>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</si>
  <si>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</si>
  <si>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</si>
  <si>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</si>
  <si>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</si>
  <si>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</si>
  <si>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</si>
  <si>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</si>
  <si>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</si>
  <si>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</si>
  <si>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</si>
  <si>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</si>
  <si>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</si>
  <si>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</si>
  <si>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</si>
  <si>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</si>
  <si>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</si>
  <si>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</si>
  <si>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</si>
  <si>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</si>
  <si>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</si>
  <si>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</si>
  <si>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</si>
  <si>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</si>
  <si>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</si>
  <si>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</si>
  <si>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</si>
  <si>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</si>
  <si>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</si>
  <si>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</si>
  <si>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</si>
  <si>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</si>
  <si>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</si>
  <si>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</si>
  <si>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</si>
  <si>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</si>
  <si>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</si>
  <si>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</si>
  <si>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</si>
  <si>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</si>
  <si>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</si>
  <si>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</si>
  <si>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</si>
  <si>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</si>
  <si>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</si>
  <si>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</si>
  <si>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</si>
  <si>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</si>
  <si>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</si>
  <si>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</si>
  <si>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</si>
  <si>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</si>
  <si>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</si>
  <si>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</si>
  <si>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</si>
  <si>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</si>
  <si>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</si>
  <si>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</si>
  <si>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</si>
  <si>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</si>
  <si>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</si>
  <si>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</si>
  <si>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</si>
  <si>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</si>
  <si>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</si>
  <si>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</si>
  <si>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</si>
  <si>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</si>
  <si>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</si>
  <si>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</si>
  <si>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</si>
  <si>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</si>
  <si>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</si>
  <si>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</si>
  <si>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</si>
  <si>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</si>
  <si>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</si>
  <si>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</si>
  <si>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</si>
  <si>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</si>
  <si>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</si>
  <si>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</si>
  <si>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</si>
  <si>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</si>
  <si>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</si>
  <si>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</si>
  <si>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</si>
  <si>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</si>
  <si>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</si>
  <si>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</si>
  <si>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</si>
  <si>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</si>
  <si>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</si>
  <si>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</si>
  <si>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</si>
  <si>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</si>
  <si>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</si>
  <si>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</si>
  <si>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</si>
  <si>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</si>
  <si>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</si>
  <si>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</si>
  <si>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</si>
  <si>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</si>
  <si>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</si>
  <si>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</si>
  <si>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</si>
  <si>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</si>
  <si>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</si>
  <si>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</si>
  <si>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</si>
  <si>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</si>
  <si>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</si>
  <si>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</si>
  <si>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</si>
  <si>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</si>
  <si>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</si>
  <si>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</si>
  <si>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</si>
  <si>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</si>
  <si>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</si>
  <si>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</si>
  <si>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</si>
  <si>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</si>
  <si>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</si>
  <si>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</si>
  <si>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</si>
  <si>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</si>
  <si>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</si>
  <si>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</si>
  <si>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</si>
  <si>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</si>
  <si>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</si>
  <si>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</si>
  <si>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</si>
  <si>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</si>
  <si>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</si>
  <si>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</si>
  <si>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</si>
  <si>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</si>
  <si>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</si>
  <si>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</si>
  <si>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</si>
  <si>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</si>
  <si>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</si>
  <si>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</si>
  <si>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</si>
  <si>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</si>
  <si>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</si>
  <si>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</si>
  <si>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</si>
  <si>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</si>
  <si>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</si>
  <si>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</si>
  <si>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</si>
  <si>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</si>
  <si>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</si>
  <si>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</si>
  <si>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</si>
  <si>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</si>
  <si>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</si>
  <si>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</si>
  <si>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</si>
  <si>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</si>
  <si>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</si>
  <si>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</si>
  <si>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</si>
  <si>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</si>
  <si>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</si>
  <si>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</si>
  <si>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</si>
  <si>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</si>
  <si>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</si>
  <si>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</si>
  <si>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</si>
  <si>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</si>
  <si>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</si>
  <si>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</si>
  <si>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</si>
  <si>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</si>
  <si>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</si>
  <si>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</si>
  <si>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</si>
  <si>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</si>
  <si>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</si>
  <si>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</si>
  <si>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</si>
  <si>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</si>
  <si>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</si>
  <si>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</si>
  <si>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</si>
  <si>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</si>
  <si>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</si>
  <si>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</si>
  <si>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</si>
  <si>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</si>
  <si>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</si>
  <si>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</si>
  <si>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</si>
  <si>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</si>
  <si>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</si>
  <si>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</si>
  <si>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</si>
  <si>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</si>
  <si>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</si>
  <si>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</si>
  <si>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</si>
  <si>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</si>
  <si>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</si>
  <si>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</si>
  <si>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</si>
  <si>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</si>
  <si>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</si>
  <si>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</si>
  <si>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</si>
  <si>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</si>
  <si>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</si>
  <si>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</si>
  <si>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</si>
  <si>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</si>
  <si>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</si>
  <si>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</si>
  <si>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</si>
  <si>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</si>
  <si>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</si>
  <si>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</si>
  <si>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</si>
  <si>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</si>
  <si>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</si>
  <si>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</si>
  <si>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</si>
  <si>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</si>
  <si>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</si>
  <si>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</si>
  <si>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</si>
  <si>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</si>
  <si>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</si>
  <si>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</si>
  <si>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</si>
  <si>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</si>
  <si>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</si>
  <si>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</si>
  <si>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</si>
  <si>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</si>
  <si>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</si>
  <si>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</si>
  <si>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</si>
  <si>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</si>
  <si>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</si>
  <si>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</si>
  <si>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</si>
  <si>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</si>
  <si>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</si>
  <si>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</si>
  <si>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</si>
  <si>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</si>
  <si>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</si>
  <si>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</si>
  <si>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</si>
  <si>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</si>
  <si>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</si>
  <si>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</si>
  <si>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</si>
  <si>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</si>
  <si>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</si>
  <si>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</si>
  <si>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</si>
  <si>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</si>
  <si>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</si>
  <si>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</si>
  <si>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</si>
  <si>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</si>
  <si>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</si>
  <si>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</si>
  <si>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</si>
  <si>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</si>
  <si>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</si>
  <si>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</si>
  <si>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</si>
  <si>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</si>
  <si>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</si>
  <si>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</si>
  <si>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</si>
  <si>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</si>
  <si>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</si>
  <si>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</si>
  <si>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</si>
  <si>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</si>
  <si>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</si>
  <si>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</si>
  <si>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</si>
  <si>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</si>
  <si>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</si>
  <si>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</si>
  <si>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</si>
  <si>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</si>
  <si>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</si>
  <si>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</si>
  <si>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</si>
  <si>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</si>
  <si>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</si>
  <si>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</si>
  <si>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</si>
  <si>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</si>
  <si>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</si>
  <si>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</si>
  <si>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</si>
  <si>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</si>
  <si>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</si>
  <si>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</si>
  <si>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</si>
  <si>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</si>
  <si>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</si>
  <si>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</si>
  <si>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</si>
  <si>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</si>
  <si>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</si>
  <si>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</si>
  <si>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</si>
  <si>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</si>
  <si>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</si>
  <si>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</si>
  <si>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</si>
  <si>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</si>
  <si>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</si>
  <si>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</si>
  <si>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</si>
  <si>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</si>
  <si>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</si>
  <si>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</si>
  <si>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</si>
  <si>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</si>
  <si>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</si>
  <si>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</si>
  <si>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</si>
  <si>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</si>
  <si>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</si>
  <si>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</si>
  <si>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</si>
  <si>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</si>
  <si>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</si>
  <si>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</si>
  <si>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</si>
  <si>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</si>
  <si>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</si>
  <si>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</si>
  <si>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</si>
  <si>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</si>
  <si>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</si>
  <si>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</si>
  <si>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</si>
  <si>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</si>
  <si>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</si>
  <si>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</si>
  <si>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</si>
  <si>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</si>
  <si>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</si>
  <si>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</si>
  <si>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</si>
  <si>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</si>
  <si>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</si>
  <si>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</si>
  <si>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</si>
  <si>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</si>
  <si>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</si>
  <si>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</si>
  <si>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</si>
  <si>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</si>
  <si>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</si>
  <si>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</si>
  <si>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</si>
  <si>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</si>
  <si>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</si>
  <si>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</si>
  <si>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</si>
  <si>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</si>
  <si>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</si>
  <si>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</si>
  <si>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</si>
  <si>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</si>
  <si>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</si>
  <si>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</si>
  <si>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</si>
  <si>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</si>
  <si>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</si>
  <si>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</si>
  <si>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</si>
  <si>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</si>
  <si>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</si>
  <si>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</si>
  <si>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</si>
  <si>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</si>
  <si>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</si>
  <si>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</si>
  <si>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</si>
  <si>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</si>
  <si>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</si>
  <si>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</si>
  <si>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</si>
  <si>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</si>
  <si>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</si>
  <si>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</si>
  <si>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</si>
  <si>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</si>
  <si>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</si>
  <si>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</si>
  <si>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</si>
  <si>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</si>
  <si>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</si>
  <si>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</si>
  <si>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</si>
  <si>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</si>
  <si>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</si>
  <si>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</si>
  <si>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</si>
  <si>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</si>
  <si>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</si>
  <si>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</si>
  <si>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</si>
  <si>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</si>
  <si>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</si>
  <si>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</si>
  <si>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</si>
  <si>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</si>
  <si>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</si>
  <si>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</si>
  <si>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</si>
  <si>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</si>
  <si>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</si>
  <si>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</si>
  <si>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</si>
  <si>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</si>
  <si>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</si>
  <si>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</si>
  <si>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</si>
  <si>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</si>
  <si>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</si>
  <si>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</si>
  <si>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</si>
  <si>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</si>
  <si>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</si>
  <si>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</si>
  <si>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</si>
  <si>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</si>
  <si>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</si>
  <si>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</si>
  <si>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</si>
  <si>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</si>
  <si>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</si>
  <si>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</si>
  <si>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</si>
  <si>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</si>
  <si>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</si>
  <si>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</si>
  <si>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</si>
  <si>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</si>
  <si>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</si>
  <si>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</si>
  <si>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</si>
  <si>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</si>
  <si>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</si>
  <si>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</si>
  <si>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</si>
  <si>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</si>
  <si>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</si>
  <si>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</si>
  <si>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</si>
  <si>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</si>
  <si>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</si>
  <si>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</si>
  <si>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</si>
  <si>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</si>
  <si>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</si>
  <si>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</si>
  <si>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</si>
  <si>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</si>
  <si>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</si>
  <si>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</si>
  <si>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</si>
  <si>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</si>
  <si>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</si>
  <si>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</si>
  <si>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</si>
  <si>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</si>
  <si>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</si>
  <si>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</si>
  <si>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</si>
  <si>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</si>
  <si>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</si>
  <si>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</si>
  <si>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</si>
  <si>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</si>
  <si>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</si>
  <si>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</si>
  <si>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</si>
  <si>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</si>
  <si>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</si>
  <si>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</si>
  <si>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</si>
  <si>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</si>
  <si>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</si>
  <si>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</si>
  <si>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</si>
  <si>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</si>
  <si>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</si>
  <si>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</si>
  <si>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</si>
  <si>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</si>
  <si>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</si>
  <si>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</si>
  <si>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</si>
  <si>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</si>
  <si>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</si>
  <si>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</si>
  <si>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</si>
  <si>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</si>
  <si>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</si>
  <si>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</si>
  <si>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</si>
  <si>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</si>
  <si>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</si>
  <si>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</si>
  <si>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</si>
  <si>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</si>
  <si>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</si>
  <si>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</si>
  <si>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</si>
  <si>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</si>
  <si>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</si>
  <si>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</si>
  <si>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</si>
  <si>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</si>
  <si>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</si>
  <si>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</si>
  <si>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</si>
  <si>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</si>
  <si>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</si>
  <si>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</si>
  <si>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</si>
  <si>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</si>
  <si>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</si>
  <si>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</si>
  <si>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</si>
  <si>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</si>
  <si>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</si>
  <si>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</si>
  <si>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</si>
  <si>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</si>
  <si>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</si>
  <si>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</si>
  <si>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</si>
  <si>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</si>
  <si>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</si>
  <si>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</si>
  <si>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</si>
  <si>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</si>
  <si>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</si>
  <si>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</si>
  <si>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</si>
  <si>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</si>
  <si>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</si>
  <si>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</si>
  <si>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</si>
  <si>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</si>
  <si>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</si>
  <si>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</si>
  <si>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</si>
  <si>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</si>
  <si>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</si>
  <si>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</si>
  <si>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</si>
  <si>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</si>
  <si>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</si>
  <si>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</si>
  <si>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</si>
  <si>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</si>
  <si>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</si>
  <si>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</si>
  <si>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</si>
  <si>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</si>
  <si>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</si>
  <si>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</si>
  <si>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</si>
  <si>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</si>
  <si>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</si>
  <si>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</si>
  <si>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</si>
  <si>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</si>
  <si>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</si>
  <si>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</si>
  <si>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</si>
  <si>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</si>
  <si>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</si>
  <si>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</si>
  <si>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</si>
  <si>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</si>
  <si>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</si>
  <si>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</si>
  <si>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</si>
  <si>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</si>
  <si>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</si>
  <si>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</si>
  <si>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</si>
  <si>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</si>
  <si>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</si>
  <si>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</si>
  <si>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</si>
  <si>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</si>
  <si>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</si>
  <si>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</si>
  <si>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</si>
  <si>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</si>
  <si>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</si>
  <si>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</si>
  <si>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</si>
  <si>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</si>
  <si>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</si>
  <si>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</si>
  <si>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</si>
  <si>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</si>
  <si>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</si>
  <si>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</si>
  <si>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</si>
  <si>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</si>
  <si>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</si>
  <si>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</si>
  <si>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</si>
  <si>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</si>
  <si>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</si>
  <si>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</si>
  <si>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</si>
  <si>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</si>
  <si>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</si>
  <si>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</si>
  <si>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</si>
  <si>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</si>
  <si>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</si>
  <si>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</si>
  <si>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</si>
  <si>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</si>
  <si>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</si>
  <si>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</si>
  <si>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</si>
  <si>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</si>
  <si>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</si>
  <si>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</si>
  <si>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</si>
  <si>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</si>
  <si>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</si>
  <si>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</si>
  <si>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</si>
  <si>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</si>
  <si>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</si>
  <si>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</si>
  <si>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</si>
  <si>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</si>
  <si>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</si>
  <si>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</si>
  <si>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</si>
  <si>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</si>
  <si>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</si>
  <si>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</si>
  <si>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</si>
  <si>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</si>
  <si>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</si>
  <si>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</si>
  <si>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</si>
  <si>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</si>
  <si>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</si>
  <si>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</si>
  <si>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</si>
  <si>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</si>
  <si>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</si>
  <si>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</si>
  <si>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</si>
  <si>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</si>
  <si>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</si>
  <si>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</si>
  <si>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</si>
  <si>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</si>
  <si>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</si>
  <si>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</si>
  <si>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</si>
  <si>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</si>
  <si>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</si>
  <si>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</si>
  <si>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</si>
  <si>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</si>
  <si>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</si>
  <si>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</si>
  <si>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</si>
  <si>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</si>
  <si>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</si>
  <si>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</si>
  <si>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</si>
  <si>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</si>
  <si>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</si>
  <si>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</si>
  <si>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</si>
  <si>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</si>
  <si>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</si>
  <si>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</si>
  <si>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</si>
  <si>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</si>
  <si>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</si>
  <si>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</si>
  <si>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</si>
  <si>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</si>
  <si>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</si>
  <si>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</si>
  <si>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</si>
  <si>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</si>
  <si>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</si>
  <si>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</si>
  <si>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</si>
  <si>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</si>
  <si>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</si>
  <si>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</si>
  <si>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</si>
  <si>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</si>
  <si>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</si>
  <si>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</si>
  <si>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</si>
  <si>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</si>
  <si>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</si>
  <si>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</si>
  <si>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</si>
  <si>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</si>
  <si>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</si>
  <si>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</si>
  <si>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</si>
  <si>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</si>
  <si>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</si>
  <si>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</si>
  <si>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</si>
  <si>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</si>
  <si>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</si>
  <si>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</si>
  <si>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</si>
  <si>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</si>
  <si>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</si>
  <si>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</si>
  <si>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</si>
  <si>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</si>
  <si>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</si>
  <si>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</si>
  <si>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</si>
  <si>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</si>
  <si>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</si>
  <si>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</si>
  <si>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</si>
  <si>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</si>
  <si>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</si>
  <si>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</si>
  <si>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</si>
  <si>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</si>
  <si>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</si>
  <si>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</si>
  <si>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</si>
  <si>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</si>
  <si>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</si>
  <si>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</si>
  <si>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</si>
  <si>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</si>
  <si>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</si>
  <si>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</si>
  <si>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</si>
  <si>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</si>
  <si>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</si>
  <si>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</si>
  <si>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</si>
  <si>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</si>
  <si>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</si>
  <si>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</si>
  <si>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</si>
  <si>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</si>
  <si>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</si>
  <si>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</si>
  <si>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</si>
  <si>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</si>
  <si>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</si>
  <si>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</si>
  <si>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</si>
  <si>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</si>
  <si>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</si>
  <si>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</si>
  <si>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</si>
  <si>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</si>
  <si>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</si>
  <si>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</si>
  <si>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</si>
  <si>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</si>
  <si>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</si>
  <si>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</si>
  <si>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</si>
  <si>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</si>
  <si>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</si>
  <si>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</si>
  <si>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</si>
  <si>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</si>
  <si>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</si>
  <si>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</si>
  <si>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</si>
  <si>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</si>
  <si>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</si>
  <si>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</si>
  <si>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</si>
  <si>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</si>
  <si>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</si>
  <si>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</si>
  <si>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</si>
  <si>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</si>
  <si>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</si>
  <si>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</si>
  <si>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</si>
  <si>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</si>
  <si>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</si>
  <si>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</si>
  <si>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</si>
  <si>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</si>
  <si>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</si>
  <si>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</si>
  <si>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</si>
  <si>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</si>
  <si>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</si>
  <si>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</si>
  <si>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</si>
  <si>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</si>
  <si>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</si>
  <si>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</si>
  <si>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</si>
  <si>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</si>
  <si>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</si>
  <si>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</si>
  <si>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</si>
  <si>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</si>
  <si>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</si>
  <si>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</si>
  <si>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</si>
  <si>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</si>
  <si>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</si>
  <si>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</si>
  <si>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</si>
  <si>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</si>
  <si>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</si>
  <si>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</si>
  <si>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</si>
  <si>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</si>
  <si>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</si>
  <si>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</si>
  <si>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</si>
  <si>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</si>
  <si>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</si>
  <si>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</si>
  <si>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</si>
  <si>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</si>
  <si>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</si>
  <si>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</si>
  <si>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</si>
  <si>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</si>
  <si>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</si>
  <si>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</si>
  <si>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</si>
  <si>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</si>
  <si>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</si>
  <si>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</si>
  <si>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</si>
  <si>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</si>
  <si>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</si>
  <si>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</si>
  <si>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</si>
  <si>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</si>
  <si>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</si>
  <si>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</si>
  <si>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</si>
  <si>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</si>
  <si>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</si>
  <si>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</si>
  <si>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</si>
  <si>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</si>
  <si>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</si>
  <si>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</si>
  <si>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</si>
  <si>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</si>
  <si>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</si>
  <si>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</si>
  <si>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</si>
  <si>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</si>
  <si>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</si>
  <si>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</si>
  <si>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</si>
  <si>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</si>
  <si>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</si>
  <si>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</si>
  <si>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</si>
  <si>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</si>
  <si>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</si>
  <si>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</si>
  <si>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</si>
  <si>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</si>
  <si>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</si>
  <si>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</si>
  <si>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</si>
  <si>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</si>
  <si>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</si>
  <si>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</si>
  <si>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</si>
  <si>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</si>
  <si>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</si>
  <si>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</si>
  <si>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</si>
  <si>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</si>
  <si>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</si>
  <si>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</si>
  <si>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</si>
  <si>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</si>
  <si>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</si>
  <si>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</si>
  <si>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</si>
  <si>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</si>
  <si>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</si>
  <si>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</si>
  <si>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</si>
  <si>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</si>
  <si>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</si>
  <si>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</si>
  <si>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</si>
  <si>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</si>
  <si>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</si>
  <si>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</si>
  <si>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</si>
  <si>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</si>
  <si>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</si>
  <si>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</si>
  <si>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</si>
  <si>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</si>
  <si>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</si>
  <si>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</si>
  <si>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</si>
  <si>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</si>
  <si>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</si>
  <si>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</si>
  <si>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</si>
  <si>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</si>
  <si>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</si>
  <si>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</si>
  <si>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</si>
  <si>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</si>
  <si>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</si>
  <si>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</si>
  <si>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</si>
  <si>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</si>
  <si>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</si>
  <si>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</si>
  <si>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</si>
  <si>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</si>
  <si>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</si>
  <si>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</si>
  <si>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</si>
  <si>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</si>
  <si>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</si>
  <si>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</si>
  <si>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</si>
  <si>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</si>
  <si>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</si>
  <si>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</si>
  <si>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</si>
  <si>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</si>
  <si>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</si>
  <si>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</si>
  <si>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</si>
  <si>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</si>
  <si>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</si>
  <si>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</si>
  <si>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</si>
  <si>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</si>
  <si>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</si>
  <si>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</si>
  <si>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</si>
  <si>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</si>
  <si>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</si>
  <si>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</si>
  <si>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</si>
  <si>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</si>
  <si>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</si>
  <si>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</si>
  <si>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</si>
  <si>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</si>
  <si>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</si>
  <si>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</si>
  <si>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</si>
  <si>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</si>
  <si>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</si>
  <si>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</si>
  <si>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</si>
  <si>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</si>
  <si>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</si>
  <si>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</si>
  <si>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</si>
  <si>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</si>
  <si>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</si>
  <si>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</si>
  <si>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</si>
  <si>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</si>
  <si>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</si>
  <si>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</si>
  <si>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</si>
  <si>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</si>
  <si>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</si>
  <si>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</si>
  <si>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</si>
  <si>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</si>
  <si>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</si>
  <si>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</si>
  <si>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</si>
  <si>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</si>
  <si>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</si>
  <si>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</si>
  <si>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</si>
  <si>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</si>
  <si>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</si>
  <si>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</si>
  <si>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</si>
  <si>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</si>
  <si>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</si>
  <si>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</si>
  <si>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</si>
  <si>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</si>
  <si>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</si>
  <si>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</si>
  <si>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</si>
  <si>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</si>
  <si>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</si>
  <si>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</si>
  <si>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</si>
  <si>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</si>
  <si>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</si>
  <si>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</si>
  <si>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</si>
  <si>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</si>
  <si>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</si>
  <si>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</si>
  <si>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</si>
  <si>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</si>
  <si>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</si>
  <si>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</si>
  <si>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</si>
  <si>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</si>
  <si>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</si>
  <si>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</si>
  <si>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</si>
  <si>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</si>
  <si>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</si>
  <si>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</si>
  <si>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</si>
  <si>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</si>
  <si>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</si>
  <si>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</si>
  <si>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</si>
  <si>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</si>
  <si>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</si>
  <si>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</si>
  <si>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</si>
  <si>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</si>
  <si>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</si>
  <si>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</si>
  <si>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</si>
  <si>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</si>
  <si>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</si>
  <si>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</si>
  <si>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</si>
  <si>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</si>
  <si>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</si>
  <si>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</si>
  <si>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</si>
  <si>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</si>
  <si>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</si>
  <si>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</si>
  <si>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</si>
  <si>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</si>
  <si>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</si>
  <si>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</si>
  <si>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</si>
  <si>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</si>
  <si>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</si>
  <si>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</si>
  <si>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</si>
  <si>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</si>
  <si>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</si>
  <si>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</si>
  <si>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</si>
  <si>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</si>
  <si>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</si>
  <si>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</si>
  <si>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</si>
  <si>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</si>
  <si>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</si>
  <si>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</si>
  <si>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</si>
  <si>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</si>
  <si>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</si>
  <si>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</si>
  <si>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</si>
  <si>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</si>
  <si>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</si>
  <si>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</si>
  <si>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</si>
  <si>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</si>
  <si>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</si>
  <si>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</si>
  <si>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</si>
  <si>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</si>
  <si>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</si>
  <si>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</si>
  <si>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</si>
  <si>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</si>
  <si>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</si>
  <si>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</si>
  <si>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</si>
  <si>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</si>
  <si>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</si>
  <si>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</si>
  <si>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</si>
  <si>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</si>
  <si>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</si>
  <si>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</si>
  <si>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</si>
  <si>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</si>
  <si>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</si>
  <si>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</si>
  <si>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</si>
  <si>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</si>
  <si>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</si>
  <si>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</si>
  <si>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</si>
  <si>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</si>
  <si>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</si>
  <si>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</si>
  <si>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</si>
  <si>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</si>
  <si>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</si>
  <si>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</si>
  <si>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</si>
  <si>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</si>
  <si>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</si>
  <si>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</si>
  <si>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team OOS may be ETA 100 min</t>
  </si>
  <si>
    <t>no PCM</t>
  </si>
  <si>
    <t>ETA 50 MIN</t>
  </si>
  <si>
    <t>PCM-20251125-00000491</t>
  </si>
  <si>
    <t>EM team on the way ETA 45 min</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</si>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</sst>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323.36641956018138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0.55785474536969559</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5.9868634256417863E-2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4.765798610605998E-2</v>
      </c>
      <c r="H5" s="131">
        <v>45986.262384259258</v>
      </c>
      <c r="I5" s="129" t="str">
        <f>IFERROR(VLOOKUP(D5,DB!A:F,6,0),"")</f>
        <v>Power Cube</v>
      </c>
      <c r="J5" s="129" t="str">
        <f>IFERROR(VLOOKUP(D5,DB!A:G,7,0),"")</f>
        <v>No BB Design+Weak</v>
      </c>
      <c r="K5" s="133" t="s">
        <v>39028</v>
      </c>
      <c r="L5" s="134" t="str">
        <f>IFERROR(VLOOKUP(D5,DB!A:I,9,0),"")</f>
        <v>Latis</v>
      </c>
    </row>
    <row r="6" spans="1:15" ht="15" customHeight="1">
      <c r="A6" s="153"/>
      <c r="B6" s="152" t="str">
        <f>IFERROR(VLOOKUP(D6,DB!A:K,11,0),"")</f>
        <v/>
      </c>
      <c r="C6" s="129"/>
      <c r="D6" s="127"/>
      <c r="E6" s="130"/>
      <c r="F6" s="131"/>
      <c r="G6" s="132">
        <f ca="1">IFERROR(NOW()-F6,"-")</f>
        <v>45986.314845486108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45986.314845486108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45986.314845486108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45986.314845486108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45986.314845486108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45986.314845486108</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45986.314845486108</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45986.314845486108</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45986.314845486108</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45986.314845486108</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45986.314845486108</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45986.314845486108</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45986.314845486108</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45986.314845486108</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45986.314845486108</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45986.314845486108</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45986.314845486108</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45986.314845486108</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45986.314845486108</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45986.314845486108</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45986.314845486108</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45986.314845486108</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45986.314845486108</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45986.314845486108</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45986.314845486108</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45986.314845486108</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45986.314845486108</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45986.314845486108</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45986.314845486108</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45986.314845486108</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45986.314845486108</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45986.314845486108</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45986.314845486108</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45986.314845486108</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45986.314845486108</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45986.314845486108</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45986.314845486108</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45986.314845486108</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45986.314845486108</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45986.314845486108</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45986.314845486108</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45986.314845486108</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45986.314845486108</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45986.314845486108</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45986.314845486108</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45986.314845486108</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45986.314845486108</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45986.314845486108</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45986.314845486108</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45986.314845486108</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45986.314845486108</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45986.314845486108</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45986.314845486108</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45986.314845486108</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45986.314845486108</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45986.314845486108</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45986.314845486108</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45986.314845486108</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45986.314845486108</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161.31500752314605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1.9274265046260552</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0.45181307870370802</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45986.314845486108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45986.314845486108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45986.314845486108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45986.314845486108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45986.314845486108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45986.314845486108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45986.314845486108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45986.314845486108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45986.314845486108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45986.314845486108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45986.314845486108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45986.314845486108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45986.314845486108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45986.314845486108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45986.314845486108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45986.314845486108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45986.314845486108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45986.314845486108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45986.314845486108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45986.314845486108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45986.314845486108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45986.314845486108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45986.314845486108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45986.314845486108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45986.314845486108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45986.314845486108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45986.314845486108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45986.314845486108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45986.314845486108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45986.314845486108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45986.314845486108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45986.314845486108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45986.314845486108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45986.314845486108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45986.314845486108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45986.314845486108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45986.314845486108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45986.314845486108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45986.314845486108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45986.314845486108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45986.314845486108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45986.314845486108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45986.314845486108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45986.314845486108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45986.314845486108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45986.314845486108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45986.314845486108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45986.314845486108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45986.314845486108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45986.314845486108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45986.314845486108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45986.314845486108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45986.314845486108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45986.314845486108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45986.314845486108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45986.314845486108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45986.314845486108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45986.314845486108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45986.314845486108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45986.314845486108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45986.314845486108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45986.314845486108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45986.314845486108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45986.314845486108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45986.314845486108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45986.314845486108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45986.314845486108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45986.314845486108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45986.314845486108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45986.314845486108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45986.314845486108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45986.314845486108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45986.314845486108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45986.314845486108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45986.314845486108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45986.314845486108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45986.314845486108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45986.314845486108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45986.314845486108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45986.314845486108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45986.314845486108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45986.314845486108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45986.314845486108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45986.314845486108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45986.314845486108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45986.314845486108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45986.314845486108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45986.314845486108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45986.314845486108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45986.314845486108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45986.314845486108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45986.314845486108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45986.314845486108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45986.314845486108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45986.314845486108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45986.314845486108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45986.314845486108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45986.314845486108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45986.314845486108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45986.314845486108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45986.314845486108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45986.314845486108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45986.314845486108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45986.314845486108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45986.314845486108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45986.314845486108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45986.314845486108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45986.314845486108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45986.314845486108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45986.314845486108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45986.314845486108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45986.314845486108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45986.314845486108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45986.314845486108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45986.314845486108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45986.314845486108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45986.314845486108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45986.314845486108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45986.314845486108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45986.314845486108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45986.314845486108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45986.314845486108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45986.314845486108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39117</v>
      </c>
      <c r="B2" s="61" t="str">
        <f>IFERROR(VLOOKUP(D2,DB!A:K,11,0),"")</f>
        <v>R3</v>
      </c>
      <c r="C2" s="18">
        <v>2</v>
      </c>
      <c r="D2" s="18" t="s">
        <v>21223</v>
      </c>
      <c r="E2" s="18" t="s">
        <v>39106</v>
      </c>
      <c r="F2" s="20">
        <v>45986.308900462966</v>
      </c>
      <c r="G2" s="21">
        <f t="shared" ref="G2:G46" ca="1" si="0">IFERROR(NOW()-F2,"-")</f>
        <v>5.9450231419759803E-3</v>
      </c>
      <c r="H2" s="22">
        <v>45986.300636574073</v>
      </c>
      <c r="I2" s="19" t="str">
        <f>IFERROR(VLOOKUP(D2,DB!A:F,6,0),"")</f>
        <v>SCECO</v>
      </c>
      <c r="J2" s="18" t="str">
        <f>IFERROR(VLOOKUP(D2,DB!A:G,7,0),"")</f>
        <v>Dead</v>
      </c>
      <c r="K2" s="45" t="s">
        <v>39118</v>
      </c>
      <c r="L2" s="23" t="str">
        <f>IFERROR(VLOOKUP(D2,DB!A:I,9,0),"")</f>
        <v>Latis</v>
      </c>
    </row>
    <row r="3" spans="1:13" ht="15" customHeight="1">
      <c r="A3" s="19"/>
      <c r="B3" s="61" t="str">
        <f>IFERROR(VLOOKUP(D3,DB!A:K,11,0),"")</f>
        <v/>
      </c>
      <c r="C3" s="18"/>
      <c r="D3" s="18" t="str">
        <f>IFERROR(VLOOKUP(#REF!,DB!#REF!,7,0),"")</f>
        <v/>
      </c>
      <c r="E3" s="18"/>
      <c r="F3" s="20"/>
      <c r="G3" s="21">
        <f t="shared" ca="1" si="0"/>
        <v>45986.314845486108</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45986.314845486108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45986.314845486108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45986.314845486108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45986.314845486108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45986.314845486108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45986.314845486108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45986.314845486108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45986.314845486108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45986.314845486108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45986.314845486108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45986.314845486108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45986.314845486108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45986.314845486108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45986.314845486108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45986.314845486108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45986.314845486108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45986.314845486108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45986.314845486108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45986.314845486108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45986.314845486108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45986.314845486108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45986.314845486108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45986.314845486108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45986.314845486108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45986.314845486108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45986.314845486108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45986.314845486108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45986.314845486108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45986.314845486108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45986.314845486108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45986.314845486108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45986.314845486108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45986.314845486108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45986.314845486108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45986.314845486108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45986.314845486108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45986.314845486108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45986.314845486108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45986.314845486108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45986.314845486108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45986.314845486108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45986.314845486108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45986.314845486108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45986.314845486108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45986.314845486108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45986.314845486108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45986.314845486108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45986.314845486108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45986.314845486108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45986.314845486108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45986.314845486108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45986.314845486108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45986.314845486108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45986.314845486108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45986.314845486108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45986.314845486108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45986.314845486108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45986.314845486108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45986.314845486108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45986.314845486108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45986.314845486108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45986.314845486108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45986.314845486108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45986.314845486108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45986.314845486108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45986.314845486108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45986.314845486108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45986.314845486108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45986.314845486108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45986.314845486108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45986.314845486108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45986.314845486108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45986.314845486108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45986.314845486108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45986.314845486108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45986.314845486108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45986.314845486108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45986.314845486108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45986.314845486108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45986.314845486108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45986.314845486108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45986.314845486108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45986.314845486108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45986.314845486108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45986.314845486108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45986.314845486108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45986.314845486108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45986.314845486108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45986.314845486108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45986.314845486108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45986.314845486108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45986.314845486108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45986.314845486108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45986.314845486108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45986.314845486108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45986.314845486108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45986.314845486108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45986.314845486108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45986.314845486108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45986.314845486108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45986.314845486108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45986.314845486108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45986.314845486108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45986.314845486108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45986.314845486108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45986.314845486108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45986.314845486108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45986.314845486108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45986.314845486108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45986.314845486108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45986.314845486108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45986.314845486108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45986.314845486108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45986.314845486108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45986.314845486108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45986.314845486108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45986.314845486108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45986.314845486108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45986.314845486108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45986.314845486108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45986.314845486108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45986.314845486108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45986.314845486108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45986.314845486108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45986.314845486108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45986.314845486108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45986.314845486108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45986.314845486108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45986.314845486108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45986.314845486108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45986.314845486108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45986.314845486108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45986.314845486108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45986.314845486108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45986.314845486108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45986.314845486108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45986.314845486108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45986.314845486108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45986.314845486108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45986.314845486108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45986.314845486108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45986.314845486108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45986.314845486108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45986.314845486108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45986.314845486108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45986.314845486108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45986.314845486108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45986.314845486108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45986.314845486108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45986.314845486108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45986.314845486108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45986.314845486108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45986.314845486108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45986.314845486108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45986.314845486108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45986.314845486108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45986.314845486108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45986.314845486108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45986.314845486108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45986.314845486108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45986.314845486108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45986.314845486108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45986.314845486108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45986.314845486108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45986.314845486108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45986.314845486108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45986.314845486108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45986.314845486108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45986.314845486108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45986.314845486108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45986.314845486108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45986.314845486108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45986.314845486108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45986.314845486108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45986.314845486108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45986.314845486108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45986.314845486108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45986.314845486108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45986.314845486108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45986.314845486108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45986.314845486108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45986.314845486108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45986.314845486108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45986.314845486108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45986.314845486108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45986.314845486108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45986.314845486108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45986.314845486108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45986.314845486108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45986.314845486108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45986.314845486108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45986.314845486108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45986.314845486108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45986.314845486108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45986.314845486108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45986.314845486108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45986.314845486108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45986.314845486108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45986.314845486108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45986.314845486108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45986.314845486108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45986.314845486108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45986.314845486108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45986.314845486108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45986.314845486108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45986.314845486108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45986.314845486108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45986.314845486108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45986.314845486108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45986.314845486108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45986.314845486108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45986.314845486108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45986.314845486108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45986.314845486108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45986.314845486108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45986.314845486108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45986.314845486108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45986.314845486108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45986.314845486108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45986.314845486108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45986.314845486108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45986.314845486108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45986.314845486108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45986.314845486108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45986.314845486108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45986.314845486108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45986.314845486108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45986.314845486108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45986.314845486108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45986.314845486108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45986.314845486108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45986.314845486108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45986.314845486108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45986.314845486108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45986.314845486108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45986.314845486108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45986.314845486108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45986.314845486108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45986.314845486108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45986.314845486108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45986.314845486108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45986.314845486108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45986.314845486108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45986.314845486108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45986.314845486108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45986.314845486108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45986.314845486108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45986.314845486108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45986.314845486108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45986.314845486108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45986.314845486108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45986.314845486108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45986.314845486108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45986.314845486108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45986.314845486108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45986.314845486108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45986.314845486108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45986.314845486108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45986.314845486108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45986.314845486108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45986.314845486108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45986.314845486108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45986.314845486108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45986.314845486108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45986.314845486108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45986.314845486108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45986.314845486108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45986.314845486108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45986.314845486108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45986.314845486108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45986.314845486108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45986.314845486108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45986.314845486108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45986.314845486108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45986.314845486108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45986.314845486108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45986.314845486108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45986.314845486108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45986.314845486108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45986.314845486108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45986.314845486108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45986.314845486108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45986.314845486108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45986.314845486108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45986.314845486108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45986.314845486108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45986.314845486108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45986.314845486108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45986.314845486108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45986.314845486108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45986.314845486108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45986.314845486108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45986.314845486108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45986.314845486108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45986.314845486108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45986.314845486108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45986.314845486108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45986.314845486108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45986.314845486108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45986.314845486108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45986.314845486108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45986.314845486108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45986.314845486108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45986.314845486108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45986.314845486108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45986.314845486108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45986.314845486108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45986.314845486108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45986.314845486108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45986.314845486108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45986.314845486108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45986.314845486108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45986.314845486108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45986.314845486108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45986.314845486108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45986.314845486108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45986.314845486108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45986.314845486108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45986.314845486108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45986.314845486108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45986.314845486108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45986.314845486108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45986.314845486108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45986.314845486108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45986.314845486108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45986.314845486108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45986.314845486108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45986.314845486108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45986.314845486108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45986.314845486108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45986.314845486108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45986.314845486108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45986.314845486108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45986.314845486108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45986.314845486108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45986.314845486108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45986.314845486108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45986.314845486108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45986.314845486108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45986.314845486108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45986.314845486108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45986.314845486108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45986.314845486108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45986.314845486108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45986.314845486108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45986.314845486108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45986.314845486108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45986.314845486108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45986.314845486108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45986.314845486108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45986.314845486108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45986.314845486108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45986.314845486108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45986.314845486108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45986.314845486108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45986.314845486108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45986.314845486108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45986.314845486108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45986.314845486108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45986.314845486108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45986.314845486108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45986.314845486108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45986.314845486108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45986.314845486108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45986.314845486108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45986.314845486108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45986.314845486108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45986.314845486108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45986.314845486108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45986.314845486108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45986.314845486108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45986.314845486108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45986.314845486108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45986.314845486108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45986.314845486108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45986.314845486108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45986.314845486108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45986.314845486108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45986.314845486108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45986.314845486108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45986.314845486108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45986.314845486108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45986.314845486108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45986.314845486108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45986.314845486108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45986.314845486108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45986.314845486108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45986.314845486108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45986.314845486108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45986.314845486108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45986.314845486108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45986.314845486108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45986.314845486108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45986.314845486108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45986.314845486108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45986.314845486108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45986.314845486108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45986.314845486108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45986.314845486108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45986.314845486108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45986.314845486108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45986.314845486108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45986.314845486108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45986.314845486108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45986.314845486108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45986.314845486108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45986.314845486108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45986.314845486108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45986.314845486108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45986.314845486108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45986.314845486108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45986.314845486108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45986.314845486108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45986.314845486108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45986.314845486108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45986.314845486108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45986.314845486108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45986.314845486108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45986.314845486108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45986.314845486108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45986.314845486108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45986.314845486108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45986.314845486108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45986.314845486108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45986.314845486108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45986.314845486108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45986.314845486108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45986.314845486108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45986.314845486108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45986.314845486108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45986.314845486108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45986.314845486108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45986.314845486108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45986.314845486108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45986.314845486108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45986.314845486108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45986.314845486108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45986.314845486108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45986.314845486108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45986.314845486108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45986.314845486108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45986.314845486108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45986.314845486108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45986.314845486108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45986.314845486108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45986.314845486108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45986.314845486108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45986.314845486108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45986.314845486108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45986.314845486108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45986.314845486108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45986.314845486108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45986.314845486108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45986.314845486108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45986.314845486108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45986.314845486108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45986.314845486108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45986.314845486108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45986.314845486108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45986.314845486108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45986.314845486108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45986.314845486108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45986.314845486108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45986.314845486108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45986.314845486108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45986.314845486108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45986.314845486108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45986.314845486108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45986.314845486108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45986.314845486108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45986.314845486108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45986.314845486108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45986.314845486108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45986.314845486108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45986.314845486108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45986.314845486108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45986.314845486108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45986.314845486108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45986.314845486108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45986.314845486108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45986.314845486108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45986.314845486108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45986.314845486108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45986.314845486108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45986.314845486108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45986.314845486108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45986.314845486108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45986.314845486108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45986.314845486108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45986.314845486108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45986.314845486108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45986.314845486108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45986.314845486108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45986.314845486108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45986.314845486108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45986.314845486108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45986.314845486108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45986.314845486108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45986.314845486108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45986.314845486108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45986.314845486108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45986.314845486108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45986.314845486108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45986.314845486108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45986.314845486108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45986.314845486108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45986.314845486108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45986.314845486108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45986.314845486108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45986.314845486108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45986.314845486108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45986.314845486108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45986.314845486108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45986.314845486108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45986.314845486108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45986.314845486108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45986.314845486108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45986.314845486108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45986.314845486108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45986.314845486108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45986.314845486108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45986.314845486108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45986.314845486108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45986.314845486108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45986.314845486108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45986.314845486108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45986.314845486108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45986.314845486108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45986.314845486108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45986.314845486108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45986.314845486108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45986.314845486108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45986.314845486108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45986.314845486108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45986.314845486108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45986.314845486108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45986.314845486108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45986.314845486108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45986.314845486108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45986.314845486108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45986.314845486108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45986.314845486108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45986.314845486108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45986.314845486108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45986.314845486108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45986.314845486108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45986.314845486108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45986.314845486108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45986.314845486108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45986.314845486108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45986.314845486108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45986.314845486108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45986.314845486108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45986.314845486108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45986.314845486108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45986.314845486108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45986.314845486108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45986.314845486108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45986.314845486108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45986.314845486108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45986.314845486108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45986.314845486108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45986.314845486108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45986.314845486108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45986.314845486108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45986.314845486108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45986.314845486108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45986.314845486108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45986.314845486108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45986.314845486108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45986.314845486108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45986.314845486108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45986.314845486108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45986.314845486108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45986.314845486108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45986.314845486108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45986.314845486108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45986.314845486108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45986.314845486108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45986.314845486108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45986.314845486108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45986.314845486108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45986.314845486108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45986.314845486108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45986.314845486108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45986.314845486108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45986.314845486108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45986.314845486108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45986.314845486108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45986.314845486108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45986.314845486108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45986.314845486108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45986.314845486108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45986.314845486108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45986.314845486108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45986.314845486108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45986.314845486108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45986.314845486108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45986.314845486108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45986.314845486108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45986.314845486108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45986.314845486108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45986.314845486108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45986.314845486108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45986.314845486108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45986.314845486108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45986.314845486108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45986.314845486108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45986.314845486108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45986.314845486108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45986.314845486108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45986.314845486108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45986.314845486108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45986.314845486108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45986.314845486108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45986.314845486108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45986.314845486108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45986.314845486108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45986.314845486108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45986.314845486108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45986.314845486108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45986.314845486108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45986.314845486108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45986.314845486108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45986.314845486108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45986.314845486108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45986.314845486108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45986.314845486108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45986.314845486108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45986.314845486108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45986.314845486108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45986.314845486108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45986.314845486108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45986.314845486108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45986.314845486108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45986.314845486108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45986.314845486108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45986.314845486108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45986.314845486108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45986.314845486108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45986.314845486108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45986.314845486108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45986.314845486108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45986.314845486108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45986.314845486108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45986.314845486108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45986.314845486108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45986.314845486108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45986.314845486108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45986.314845486108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45986.314845486108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45986.314845486108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45986.314845486108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45986.314845486108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45986.314845486108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45986.314845486108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45986.314845486108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45986.314845486108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45986.314845486108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45986.314845486108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45986.314845486108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45986.314845486108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45986.314845486108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45986.314845486108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45986.314845486108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45986.314845486108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45986.314845486108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45986.314845486108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45986.314845486108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45986.314845486108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45986.314845486108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45986.314845486108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45986.314845486108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45986.314845486108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45986.314845486108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45986.314845486108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45986.314845486108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45986.314845486108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45986.314845486108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45986.314845486108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45986.314845486108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45986.314845486108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45986.314845486108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45986.314845486108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45986.314845486108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45986.314845486108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45986.314845486108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45986.314845486108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45986.314845486108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45986.314845486108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45986.314845486108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45986.314845486108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45986.314845486108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45986.314845486108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45986.314845486108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45986.314845486108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45986.314845486108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45986.314845486108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45986.314845486108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45986.314845486108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45986.314845486108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45986.314845486108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45986.314845486108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45986.314845486108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45986.314845486108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45986.314845486108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45986.314845486108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45986.314845486108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45986.314845486108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45986.314845486108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45986.314845486108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45986.314845486108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45986.314845486108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45986.314845486108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45986.314845486108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45986.314845486108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45986.314845486108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45986.314845486108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45986.314845486108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45986.314845486108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45986.314845486108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45986.314845486108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45986.314845486108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45986.314845486108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45986.314845486108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45986.314845486108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45986.314845486108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45986.314845486108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45986.314845486108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45986.314845486108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45986.314845486108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45986.314845486108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45986.314845486108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45986.314845486108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45986.314845486108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45986.314845486108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45986.314845486108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45986.314845486108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45986.314845486108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45986.314845486108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45986.314845486108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45986.314845486108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45986.314845486108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45986.314845486108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45986.314845486108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45986.314845486108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45986.314845486108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45986.314845486108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45986.314845486108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45986.314845486108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45986.314845486108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45986.314845486108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45986.314845486108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45986.314845486108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45986.314845486108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45986.314845486108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45986.314845486108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45986.314845486108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45986.314845486108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45986.314845486108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45986.314845486108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45986.314845486108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45986.314845486108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45986.314845486108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45986.314845486108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45986.314845486108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45986.314845486108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45986.314845486108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45986.314845486108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45986.314845486108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45986.314845486108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45986.314845486108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45986.314845486108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45986.314845486108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45986.314845486108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45986.314845486108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45986.314845486108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45986.314845486108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45986.314845486108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45986.314845486108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45986.314845486108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45986.314845486108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45986.314845486108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45986.314845486108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45986.314845486108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45986.314845486108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45986.314845486108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45986.314845486108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45986.314845486108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45986.314845486108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45986.314845486108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45986.314845486108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45986.314845486108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45986.314845486108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45986.314845486108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45986.314845486108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45986.314845486108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45986.314845486108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45986.314845486108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45986.314845486108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45986.314845486108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45986.314845486108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45986.314845486108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45986.314845486108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45986.314845486108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45986.314845486108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45986.314845486108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45986.314845486108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45986.314845486108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45986.314845486108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45986.314845486108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45986.314845486108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45986.314845486108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45986.314845486108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45986.314845486108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45986.314845486108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45986.314845486108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45986.314845486108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45986.314845486108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45986.314845486108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45986.314845486108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45986.314845486108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45986.314845486108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45986.314845486108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45986.314845486108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45986.314845486108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45986.314845486108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45986.314845486108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45986.314845486108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45986.314845486108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45986.314845486108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45986.314845486108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45986.314845486108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45986.314845486108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45986.314845486108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45986.314845486108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45986.314845486108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45986.314845486108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45986.314845486108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45986.314845486108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45986.314845486108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45986.314845486108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45986.314845486108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45986.314845486108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45986.314845486108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45986.314845486108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45986.314845486108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45986.314845486108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45986.314845486108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45986.314845486108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45986.314845486108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45986.314845486108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45986.314845486108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45986.314845486108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45986.314845486108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45986.314845486108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45986.314845486108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45986.314845486108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45986.314845486108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45986.314845486108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45986.314845486108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45986.314845486108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45986.314845486108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45986.314845486108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45986.314845486108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45986.314845486108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45986.314845486108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45986.314845486108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45986.314845486108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45986.314845486108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45986.314845486108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45986.314845486108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45986.314845486108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45986.314845486108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45986.314845486108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45986.314845486108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45986.314845486108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45986.314845486108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45986.314845486108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45986.314845486108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45986.314845486108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45986.314845486108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45986.314845486108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45986.314845486108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45986.314845486108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45986.314845486108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45986.314845486108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45986.314845486108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45986.314845486108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45986.314845486108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45986.314845486108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45986.314845486108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45986.314845486108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45986.314845486108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45986.314845486108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45986.314845486108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45986.314845486108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45986.314845486108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45986.314845486108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45986.314845486108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45986.314845486108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45986.314845486108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45986.314845486108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45986.314845486108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45986.314845486108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45986.314845486108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45986.314845486108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45986.314845486108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45986.314845486108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45986.314845486108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45986.314845486108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45986.314845486108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45986.314845486108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45986.314845486108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45986.314845486108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45986.314845486108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45986.314845486108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45986.314845486108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45986.314845486108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45986.314845486108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45986.314845486108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45986.314845486108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45986.314845486108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45986.314845486108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45986.314845486108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45986.314845486108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45986.314845486108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45986.314845486108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45986.314845486108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45986.314845486108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45986.314845486108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45986.314845486108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45986.314845486108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45986.314845486108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45986.314845486108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45986.314845486108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45986.314845486108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45986.314845486108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45986.314845486108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45986.314845486108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45986.314845486108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45986.314845486108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45986.314845486108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45986.314845486108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45986.314845486108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45986.314845486108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45986.314845486108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45986.314845486108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45986.314845486108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45986.314845486108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45986.314845486108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45986.314845486108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45986.314845486108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45986.314845486108</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282.83412789351132</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0.48823668980912771</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45986.314845486108</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45986.314845486108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45986.314845486108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45986.314845486108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45986.314845486108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45986.314845486108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45986.314845486108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45986.314845486108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45986.314845486108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45986.314845486108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45986.314845486108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45986.314845486108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45986.314845486108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45986.314845486108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45986.314845486108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45986.314845486108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45986.314845486108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45986.314845486108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45986.314845486108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45986.314845486108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45986.314845486108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45986.314845486108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45986.314845486108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45986.314845486108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45986.314845486108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45986.314845486108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45986.314845486108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45986.314845486108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45986.314845486108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45986.314845486108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45986.314845486108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45986.314845486108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45986.314845486108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45986.314845486108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45986.314845486108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45986.314845486108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45986.314845486108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45986.314845486108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45986.314845486108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45986.314845486108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45986.314845486108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45986.314845486108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45986.314845486108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45986.314845486108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45986.314845486108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45986.314845486108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45986.314845486108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45986.314845486108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45986.314845486108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45986.314845486108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45986.314845486108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45986.314845486108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45986.314845486108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45986.314845486108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45986.314845486108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45986.314845486108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45986.314845486108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45986.314845486108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45986.314845486108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45986.314845486108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45986.314845486108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45986.314845486108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45986.314845486108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45986.314845486108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45986.314845486108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45986.314845486108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45986.314845486108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45986.314845486108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45986.314845486108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45986.314845486108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45986.314845486108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45986.314845486108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45986.314845486108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45986.314845486108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45986.314845486108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45986.314845486108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45986.314845486108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45986.314845486108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45986.314845486108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45986.314845486108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45986.314845486108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45986.314845486108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45986.314845486108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45986.314845486108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45986.314845486108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45986.314845486108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45986.314845486108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45986.314845486108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45986.314845486108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45986.314845486108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45986.314845486108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45986.314845486108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45986.314845486108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45986.314845486108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45986.314845486108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45986.314845486108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45986.314845486108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45986.314845486108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45986.314845486108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45986.314845486108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45986.314845486108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45986.314845486108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45986.314845486108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45986.314845486108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45986.314845486108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45986.314845486108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45986.314845486108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45986.314845486108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45986.314845486108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45986.314845486108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45986.314845486108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45986.314845486108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45986.314845486108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45986.314845486108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45986.314845486108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45986.314845486108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45986.314845486108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45986.314845486108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45986.314845486108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45986.314845486108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45986.314845486108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45986.314845486108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45986.314845486108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45986.314845486108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45986.314845486108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45986.314845486108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45986.314845486108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45986.314845486108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45986.314845486108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45986.314845486108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45986.314845486108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45986.314845486108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45986.314845486108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45986.314845486108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45986.314845486108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45986.314845486108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45986.314845486108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45986.314845486108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45986.314845486108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45986.314845486108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45986.314845486108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45986.314845486108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45986.314845486108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45986.314845486108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45986.314845486108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45986.314845486108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45986.314845486108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45986.314845486108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45986.314845486108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45986.314845486108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45986.314845486108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45986.314845486108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45986.314845486108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45986.314845486108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45986.314845486108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45986.314845486108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45986.314845486108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45986.314845486108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45986.314845486108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45986.314845486108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45986.314845486108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45986.314845486108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45986.314845486108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45986.314845486108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45986.314845486108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45986.314845486108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45986.314845486108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45986.314845486108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45986.314845486108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45986.314845486108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45986.314845486108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45986.314845486108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45986.314845486108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45986.314845486108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45986.314845486108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45986.314845486108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45986.314845486108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45986.314845486108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45986.314845486108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45986.314845486108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45986.314845486108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45986.314845486108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45986.314845486108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45986.314845486108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45986.314845486108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45986.314845486108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45986.314845486108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45986.314845486108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45986.314845486108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45986.314845486108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45986.314845486108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45986.314845486108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45986.314845486108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45986.314845486108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45986.314845486108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45986.314845486108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45986.314845486108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45986.314845486108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45986.314845486108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45986.314845486108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45986.314845486108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45986.314845486108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45986.314845486108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45986.314845486108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45986.314845486108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45986.314845486108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45986.314845486108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45986.314845486108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45986.314845486108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45986.314845486108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45986.314845486108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45986.314845486108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45986.314845486108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45986.314845486108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45986.314845486108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45986.314845486108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45986.314845486108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45986.314845486108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45986.314845486108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45986.314845486108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45986.314845486108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45986.314845486108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45986.314845486108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45986.314845486108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45986.314845486108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45986.314845486108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45986.314845486108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45986.314845486108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45986.314845486108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45986.314845486108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45986.314845486108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45986.314845486108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45986.314845486108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45986.314845486108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45986.314845486108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45986.314845486108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45986.314845486108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45986.314845486108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45986.314845486108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45986.314845486108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45986.314845486108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45986.314845486108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45986.314845486108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45986.314845486108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45986.314845486108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45986.314845486108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45986.314845486108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45986.314845486108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45986.314845486108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45986.314845486108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45986.314845486108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45986.314845486108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45986.314845486108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45986.314845486108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45986.314845486108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45986.314845486108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45986.314845486108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45986.314845486108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45986.314845486108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45986.314845486108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45986.314845486108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45986.314845486108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45986.314845486108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45986.314845486108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45986.314845486108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45986.314845486108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45986.314845486108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45986.314845486108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45986.314845486108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45986.314845486108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45986.314845486108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45986.314845486108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45986.314845486108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45986.314845486108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45986.314845486108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45986.314845486108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45986.314845486108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45986.314845486108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45986.314845486108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45986.314845486108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45986.314845486108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45986.314845486108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45986.314845486108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45986.314845486108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45986.314845486108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45986.314845486108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45986.314845486108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45986.314845486108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45986.314845486108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45986.314845486108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45986.314845486108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45986.314845486108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45986.314845486108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45986.314845486108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45986.314845486108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45986.314845486108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45986.314845486108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45986.314845486108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45986.314845486108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45986.314845486108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45986.314845486108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45986.314845486108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45986.314845486108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45986.314845486108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45986.314845486108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45986.314845486108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45986.314845486108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45986.314845486108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45986.314845486108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45986.314845486108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45986.314845486108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45986.314845486108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45986.314845486108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45986.314845486108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45986.314845486108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45986.314845486108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45986.314845486108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45986.314845486108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45986.314845486108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45986.314845486108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45986.314845486108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45986.314845486108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45986.314845486108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45986.314845486108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45986.314845486108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45986.314845486108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45986.314845486108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45986.314845486108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45986.314845486108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45986.314845486108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45986.314845486108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45986.314845486108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45986.314845486108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45986.314845486108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45986.314845486108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45986.314845486108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45986.314845486108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45986.314845486108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45986.314845486108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45986.314845486108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45986.314845486108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45986.314845486108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45986.314845486108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45986.314845486108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45986.314845486108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45986.314845486108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45986.314845486108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45986.314845486108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45986.314845486108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45986.314845486108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45986.314845486108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45986.314845486108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45986.314845486108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45986.314845486108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45986.314845486108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45986.314845486108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45986.314845486108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45986.314845486108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45986.314845486108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45986.314845486108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45986.314845486108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45986.314845486108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45986.314845486108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45986.314845486108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45986.314845486108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45986.314845486108</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94.482785300919204</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60.125968171290879</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37.653734374995111</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4.9415468749939464</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45986.314845486108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45986.314845486108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45986.314845486108</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45986.314845486108</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45986.314845486108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45986.314845486108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45986.314845486108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45986.314845486108</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45986.314845486108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45986.314845486108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45986.314845486108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45986.314845486108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45986.314845486108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45986.314845486108</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45986.314845486108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45986.314845486108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45986.314845486108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45986.314845486108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45986.314845486108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45986.314845486108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45986.314845486108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45986.314845486108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45986.314845486108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45986.314845486108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45986.314845486108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45986.314845486108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45986.314845486108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45986.314845486108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45986.314845486108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45986.314845486108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45986.314845486108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45986.314845486108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45986.314845486108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45986.314845486108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45986.314845486108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45986.314845486108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45986.314845486108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45986.314845486108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45986.314845486108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45986.314845486108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45986.314845486108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45986.314845486108</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9.0320023147796746E-2</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54"/>
      <c r="E3" s="109"/>
      <c r="F3" s="139"/>
      <c r="G3" s="75">
        <f ca="1">IFERROR(NOW()-F3,"-")</f>
        <v>45986.314845486108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45986.314845486108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45986.314845486108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45986.314845486108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45986.314845486108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45986.314845486108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45986.314845486108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45986.314845486108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45986.314845486108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45986.314845486108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45986.314845486108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45986.314845486108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45986.314845486108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45986.314845486108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45986.314845486108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45986.314845486108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45986.314845486108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45986.314845486108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45986.314845486108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45986.314845486108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45986.314845486108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45986.314845486108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45986.314845486108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45986.314845486108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45986.314845486108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45986.314845486108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45986.314845486108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45986.314845486108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45986.314845486108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45986.314845486108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45986.314845486108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45986.314845486108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45986.314845486108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45986.314845486108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45986.314845486108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45986.314845486108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45986.314845486108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45986.314845486108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45986.314845486108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45986.314845486108</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2025-11-25T04:35:09Z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