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81" documentId="120_S{2AC9BD13-BADA-5192-A53E-5A8FF88502F6}" xr6:coauthVersionLast="47" xr6:coauthVersionMax="47" xr10:uidLastSave="{88A92DE0-971D-4B1D-B39E-A2BFD477172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<sst xmlns="http://schemas.openxmlformats.org/spreadsheetml/2006/main" count="180274" uniqueCount="39121">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</sst>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315.95550740740873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R1</v>
      </c>
      <c r="C3" s="129">
        <v>1</v>
      </c>
      <c r="D3" s="129" t="s">
        <v>12418</v>
      </c>
      <c r="E3" s="130"/>
      <c r="F3" s="127"/>
      <c r="G3" s="131">
        <f ca="1">IFERROR(NOW()-F3,"")</f>
        <v>45978.903933333335</v>
      </c>
      <c r="H3" s="127"/>
      <c r="I3" s="129" t="str">
        <f>IFERROR(VLOOKUP(D3,DB!A:F,6,0),"")</f>
        <v>SCECO</v>
      </c>
      <c r="J3" s="129" t="str">
        <f>IFERROR(VLOOKUP(D3,DB!A:G,7,0),"")</f>
        <v>Dead</v>
      </c>
      <c r="K3" s="132"/>
      <c r="L3" s="133" t="str">
        <f>IFERROR(VLOOKUP(D3,DB!A:I,9,0),"")</f>
        <v>Latis</v>
      </c>
    </row>
    <row r="4" spans="1:15" ht="15" customHeight="1">
      <c r="A4" s="128"/>
      <c r="B4" s="129" t="str">
        <f>IFERROR(VLOOKUP(D4,DB!A:K,11,0),"")</f>
        <v/>
      </c>
      <c r="C4" s="129"/>
      <c r="D4" s="129"/>
      <c r="E4" s="130"/>
      <c r="F4" s="127"/>
      <c r="G4" s="131">
        <f ca="1">IFERROR(NOW()-F4,"")</f>
        <v>45978.903933333335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45978.903933333335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45978.903933333335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45978.903933333335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45978.903933333335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45978.903933333335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45978.903933333335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45978.903933333335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45978.903933333335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45978.903933333335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45978.903933333335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45978.903933333335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45978.903933333335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45978.903933333335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45978.903933333335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45978.903933333335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45978.903933333335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45978.903933333335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45978.903933333335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45978.903933333335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45978.903933333335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45978.903933333335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45978.903933333335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45978.903933333335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45978.903933333335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45978.903933333335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45978.903933333335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45978.903933333335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45978.903933333335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45978.903933333335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45978.903933333335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45978.903933333335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45978.903933333335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45978.903933333335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45978.903933333335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45978.903933333335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45978.903933333335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45978.903933333335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45978.903933333335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45978.903933333335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45978.903933333335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45978.903933333335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45978.903933333335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45978.903933333335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45978.903933333335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45978.903933333335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45978.903933333335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45978.903933333335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45978.903933333335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45978.903933333335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45978.903933333335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45978.903933333335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45978.903933333335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45978.903933333335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45978.903933333335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45978.903933333335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45978.903933333335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45978.903933333335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45978.903933333335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45978.903933333335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45978.903933333335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45978.903933333335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45978.903933333335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45978.903933333335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45978.903933333335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45978.903933333335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45978.903933333335</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153.9040953703734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0.1657273148157401</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45978.903933333335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45978.903933333335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45978.903933333335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45978.903933333335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45978.903933333335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45978.903933333335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45978.903933333335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45978.903933333335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45978.903933333335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45978.903933333335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45978.903933333335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45978.903933333335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45978.903933333335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45978.903933333335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45978.903933333335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45978.903933333335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45978.903933333335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45978.903933333335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45978.903933333335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45978.903933333335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45978.903933333335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45978.903933333335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45978.903933333335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45978.903933333335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45978.903933333335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45978.903933333335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45978.903933333335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45978.903933333335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45978.903933333335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45978.903933333335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45978.903933333335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45978.903933333335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45978.903933333335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45978.903933333335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45978.903933333335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45978.903933333335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45978.903933333335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45978.903933333335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45978.903933333335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45978.903933333335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45978.903933333335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45978.903933333335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45978.903933333335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45978.903933333335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45978.903933333335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45978.903933333335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45978.903933333335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45978.903933333335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45978.903933333335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45978.903933333335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45978.903933333335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45978.903933333335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45978.903933333335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45978.903933333335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45978.903933333335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45978.903933333335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45978.903933333335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45978.903933333335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45978.903933333335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45978.903933333335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45978.903933333335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45978.903933333335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45978.903933333335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45978.903933333335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45978.903933333335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45978.903933333335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45978.903933333335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45978.903933333335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45978.903933333335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45978.903933333335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45978.903933333335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45978.903933333335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45978.903933333335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45978.903933333335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45978.903933333335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45978.903933333335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45978.903933333335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45978.903933333335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45978.903933333335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45978.903933333335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45978.903933333335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45978.903933333335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45978.903933333335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45978.903933333335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45978.903933333335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45978.903933333335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45978.903933333335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45978.903933333335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45978.903933333335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45978.903933333335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45978.903933333335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45978.903933333335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45978.903933333335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45978.903933333335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45978.903933333335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45978.903933333335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45978.903933333335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45978.903933333335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45978.903933333335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45978.903933333335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45978.903933333335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45978.903933333335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45978.903933333335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45978.903933333335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45978.903933333335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45978.903933333335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45978.903933333335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45978.903933333335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45978.903933333335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45978.903933333335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45978.903933333335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45978.903933333335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45978.903933333335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45978.903933333335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45978.903933333335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45978.903933333335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45978.903933333335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45978.903933333335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45978.903933333335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45978.903933333335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45978.903933333335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45978.903933333335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45978.903933333335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45978.903933333335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45978.903933333335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45978.903933333335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45978.903933333335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45978.903933333335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45978.903933333335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45978.903933333335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45978.903933333335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45978.903933333335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45978.903933333335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45978.903933333335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45978.903933333335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45978.903933333335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45978.903933333335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45978.903933333335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45978.903933333335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45978.903933333335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45978.903933333335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45978.903933333335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45978.903933333335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45978.903933333335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45978.903933333335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45978.903933333335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45978.903933333335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45978.903933333335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45978.903933333335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45978.903933333335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45978.903933333335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45978.903933333335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45978.903933333335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45978.903933333335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45978.903933333335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45978.903933333335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45978.903933333335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45978.903933333335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45978.903933333335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45978.903933333335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45978.903933333335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45978.903933333335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45978.903933333335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45978.903933333335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45978.903933333335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45978.903933333335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45978.903933333335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45978.903933333335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45978.903933333335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45978.903933333335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45978.903933333335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45978.903933333335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45978.903933333335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45978.903933333335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45978.903933333335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45978.903933333335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45978.903933333335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45978.903933333335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45978.903933333335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45978.903933333335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45978.903933333335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45978.903933333335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45978.903933333335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45978.903933333335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45978.903933333335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45978.903933333335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45978.903933333335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45978.903933333335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45978.903933333335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45978.903933333335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45978.903933333335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45978.903933333335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45978.903933333335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45978.903933333335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45978.903933333335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45978.903933333335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45978.903933333335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45978.903933333335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45978.903933333335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39107</v>
      </c>
      <c r="B2" s="61" t="str">
        <f>IFERROR(VLOOKUP(D2,DB!A:K,11,0),"")</f>
        <v>R3</v>
      </c>
      <c r="C2" s="18">
        <v>1</v>
      </c>
      <c r="D2" s="18" t="s">
        <v>38874</v>
      </c>
      <c r="E2" s="18" t="s">
        <v>39021</v>
      </c>
      <c r="F2" s="20">
        <v>45978.871851851851</v>
      </c>
      <c r="G2" s="21">
        <f t="shared" ref="G2:G10" ca="1" si="0">IFERROR(NOW()-F2,"-")</f>
        <v>3.2081481484055985E-2</v>
      </c>
      <c r="H2" s="22">
        <v>45978.858657407407</v>
      </c>
      <c r="I2" s="19" t="str">
        <f>IFERROR(VLOOKUP(D2,DB!A:F,6,0),"")</f>
        <v>SCECO</v>
      </c>
      <c r="J2" s="18" t="str">
        <f>IFERROR(VLOOKUP(D2,DB!A:G,7,0),"")</f>
        <v>In progress</v>
      </c>
      <c r="K2" s="45" t="s">
        <v>39108</v>
      </c>
      <c r="L2" s="23" t="str">
        <f>IFERROR(VLOOKUP(D2,DB!A:I,9,0),"")</f>
        <v>Latis</v>
      </c>
    </row>
    <row r="3" spans="1:13" ht="15" customHeight="1">
      <c r="A3" s="19"/>
      <c r="B3" s="61" t="str">
        <f>IFERROR(VLOOKUP(D3,DB!A:K,11,0),"")</f>
        <v/>
      </c>
      <c r="C3" s="18"/>
      <c r="D3" s="18"/>
      <c r="E3" s="18"/>
      <c r="F3" s="20"/>
      <c r="G3" s="21">
        <f t="shared" ca="1" si="0"/>
        <v>45978.903933333335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45978.903933333335</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45978.903933333335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45978.903933333335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45978.903933333335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45978.903933333335</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45978.903933333335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45978.903933333335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45978.903933333335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45978.903933333335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45978.903933333335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45978.903933333335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45978.903933333335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45978.903933333335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45978.903933333335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45978.903933333335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45978.903933333335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45978.903933333335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45978.903933333335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45978.903933333335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45978.903933333335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45978.903933333335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45978.903933333335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45978.903933333335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45978.903933333335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45978.903933333335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45978.903933333335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45978.903933333335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45978.903933333335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45978.903933333335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45978.903933333335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45978.903933333335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45978.903933333335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45978.903933333335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45978.903933333335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45978.903933333335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45978.903933333335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45978.903933333335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45978.903933333335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45978.903933333335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45978.903933333335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45978.903933333335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45978.903933333335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45978.903933333335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45978.903933333335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45978.903933333335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45978.903933333335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45978.903933333335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45978.903933333335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45978.903933333335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45978.903933333335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45978.903933333335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45978.903933333335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45978.903933333335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45978.903933333335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45978.903933333335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45978.903933333335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45978.903933333335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45978.903933333335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45978.903933333335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45978.903933333335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45978.903933333335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45978.903933333335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45978.903933333335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45978.903933333335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45978.903933333335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45978.903933333335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45978.903933333335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45978.903933333335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45978.903933333335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45978.903933333335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45978.903933333335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45978.903933333335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45978.903933333335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45978.903933333335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45978.903933333335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45978.903933333335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45978.903933333335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45978.903933333335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45978.903933333335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45978.903933333335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45978.903933333335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45978.903933333335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45978.903933333335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45978.903933333335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45978.903933333335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45978.903933333335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45978.903933333335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45978.903933333335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45978.903933333335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45978.903933333335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45978.903933333335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45978.903933333335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45978.903933333335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45978.903933333335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45978.903933333335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45978.903933333335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45978.903933333335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45978.903933333335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45978.903933333335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45978.903933333335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45978.903933333335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45978.903933333335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45978.903933333335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45978.903933333335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45978.903933333335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45978.903933333335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45978.903933333335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45978.903933333335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45978.903933333335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45978.903933333335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45978.903933333335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45978.903933333335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45978.903933333335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45978.903933333335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45978.903933333335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45978.903933333335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45978.903933333335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45978.903933333335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45978.903933333335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45978.903933333335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45978.903933333335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45978.903933333335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45978.903933333335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45978.903933333335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45978.903933333335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45978.903933333335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45978.903933333335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45978.903933333335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45978.903933333335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45978.903933333335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45978.903933333335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45978.903933333335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45978.903933333335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45978.903933333335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45978.903933333335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45978.903933333335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45978.903933333335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45978.903933333335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45978.903933333335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45978.903933333335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45978.903933333335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45978.903933333335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45978.903933333335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45978.903933333335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45978.903933333335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45978.903933333335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45978.903933333335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45978.903933333335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45978.903933333335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45978.903933333335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45978.903933333335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45978.903933333335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45978.903933333335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45978.903933333335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45978.903933333335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45978.903933333335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45978.903933333335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45978.903933333335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45978.903933333335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45978.903933333335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45978.903933333335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45978.903933333335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45978.903933333335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45978.903933333335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45978.903933333335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45978.903933333335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45978.903933333335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45978.903933333335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45978.903933333335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45978.903933333335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45978.903933333335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45978.903933333335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45978.903933333335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45978.903933333335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45978.903933333335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45978.903933333335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45978.903933333335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45978.903933333335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45978.903933333335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45978.903933333335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45978.903933333335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45978.903933333335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45978.903933333335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45978.903933333335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45978.903933333335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45978.903933333335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45978.903933333335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45978.903933333335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45978.903933333335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45978.903933333335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45978.903933333335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45978.903933333335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45978.903933333335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45978.903933333335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45978.903933333335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45978.903933333335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45978.903933333335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45978.903933333335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45978.903933333335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45978.903933333335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45978.903933333335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45978.903933333335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45978.903933333335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45978.903933333335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45978.903933333335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45978.903933333335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45978.903933333335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45978.903933333335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45978.903933333335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45978.903933333335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45978.903933333335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45978.903933333335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45978.903933333335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45978.903933333335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45978.903933333335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45978.903933333335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45978.903933333335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45978.903933333335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45978.903933333335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45978.903933333335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45978.903933333335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45978.903933333335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45978.903933333335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45978.903933333335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45978.903933333335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45978.903933333335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45978.903933333335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45978.903933333335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45978.903933333335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45978.903933333335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45978.903933333335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45978.903933333335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45978.903933333335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45978.903933333335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45978.903933333335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45978.903933333335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45978.903933333335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45978.903933333335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45978.903933333335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45978.903933333335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45978.903933333335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45978.903933333335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45978.903933333335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45978.903933333335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45978.903933333335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45978.903933333335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45978.903933333335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45978.903933333335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45978.903933333335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45978.903933333335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45978.903933333335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45978.903933333335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45978.903933333335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45978.903933333335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45978.903933333335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45978.903933333335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45978.903933333335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45978.903933333335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45978.903933333335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45978.903933333335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45978.903933333335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45978.903933333335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45978.903933333335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45978.903933333335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45978.903933333335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45978.903933333335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45978.903933333335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45978.903933333335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45978.903933333335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45978.903933333335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45978.903933333335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45978.903933333335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45978.903933333335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45978.903933333335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45978.903933333335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45978.903933333335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45978.903933333335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45978.903933333335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45978.903933333335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45978.903933333335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45978.903933333335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45978.903933333335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45978.903933333335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45978.903933333335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45978.903933333335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45978.903933333335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45978.903933333335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45978.903933333335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45978.903933333335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45978.903933333335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45978.903933333335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45978.903933333335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45978.903933333335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45978.903933333335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45978.903933333335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45978.903933333335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45978.903933333335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45978.903933333335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45978.903933333335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45978.903933333335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45978.903933333335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45978.903933333335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45978.903933333335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45978.903933333335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45978.903933333335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45978.903933333335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45978.903933333335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45978.903933333335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45978.903933333335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45978.903933333335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45978.903933333335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45978.903933333335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45978.903933333335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45978.903933333335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45978.903933333335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45978.903933333335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45978.903933333335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45978.903933333335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45978.903933333335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45978.903933333335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45978.903933333335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45978.903933333335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45978.903933333335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45978.903933333335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45978.903933333335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45978.903933333335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45978.903933333335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45978.903933333335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45978.903933333335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45978.903933333335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45978.903933333335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45978.903933333335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45978.903933333335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45978.903933333335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45978.903933333335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45978.903933333335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45978.903933333335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45978.903933333335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45978.903933333335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45978.903933333335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45978.903933333335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45978.903933333335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45978.903933333335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45978.903933333335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45978.903933333335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45978.903933333335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45978.903933333335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45978.903933333335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45978.903933333335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45978.903933333335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45978.903933333335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45978.903933333335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45978.903933333335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45978.903933333335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45978.903933333335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45978.903933333335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45978.903933333335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45978.903933333335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45978.903933333335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45978.903933333335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45978.903933333335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45978.903933333335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45978.903933333335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45978.903933333335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45978.903933333335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45978.903933333335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45978.903933333335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45978.903933333335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45978.903933333335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45978.903933333335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45978.903933333335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45978.903933333335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45978.903933333335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45978.903933333335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45978.903933333335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45978.903933333335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45978.903933333335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45978.903933333335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45978.903933333335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45978.903933333335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45978.903933333335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45978.903933333335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45978.903933333335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45978.903933333335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45978.903933333335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45978.903933333335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45978.903933333335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45978.903933333335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45978.903933333335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45978.903933333335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45978.903933333335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45978.903933333335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45978.903933333335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45978.903933333335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45978.903933333335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45978.903933333335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45978.903933333335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45978.903933333335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45978.903933333335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45978.903933333335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45978.903933333335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45978.903933333335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45978.903933333335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45978.903933333335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45978.903933333335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45978.903933333335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45978.903933333335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45978.903933333335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45978.903933333335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45978.903933333335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45978.903933333335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45978.903933333335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45978.903933333335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45978.903933333335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45978.903933333335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45978.903933333335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45978.903933333335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45978.903933333335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45978.903933333335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45978.903933333335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45978.903933333335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45978.903933333335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45978.903933333335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45978.903933333335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45978.903933333335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45978.903933333335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45978.903933333335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45978.903933333335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45978.903933333335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45978.903933333335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45978.903933333335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45978.903933333335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45978.903933333335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45978.903933333335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45978.903933333335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45978.903933333335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45978.903933333335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45978.903933333335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45978.903933333335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45978.903933333335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45978.903933333335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45978.903933333335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45978.903933333335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45978.903933333335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45978.903933333335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45978.903933333335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45978.903933333335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45978.903933333335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45978.903933333335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45978.903933333335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45978.903933333335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45978.903933333335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45978.903933333335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45978.903933333335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45978.903933333335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45978.903933333335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45978.903933333335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45978.903933333335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45978.903933333335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45978.903933333335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45978.903933333335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45978.903933333335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45978.903933333335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45978.903933333335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45978.903933333335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45978.903933333335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45978.903933333335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45978.903933333335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45978.903933333335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45978.903933333335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45978.903933333335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45978.903933333335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45978.903933333335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45978.903933333335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45978.903933333335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45978.903933333335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45978.903933333335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45978.903933333335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45978.903933333335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45978.903933333335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45978.903933333335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45978.903933333335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45978.903933333335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45978.903933333335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45978.903933333335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45978.903933333335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45978.903933333335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45978.903933333335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45978.903933333335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45978.903933333335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45978.903933333335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45978.903933333335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45978.903933333335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45978.903933333335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45978.903933333335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45978.903933333335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45978.903933333335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45978.903933333335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45978.903933333335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45978.903933333335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45978.903933333335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45978.903933333335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45978.903933333335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45978.903933333335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45978.903933333335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45978.903933333335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45978.903933333335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45978.903933333335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45978.903933333335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45978.903933333335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45978.903933333335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45978.903933333335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45978.903933333335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45978.903933333335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45978.903933333335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45978.903933333335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45978.903933333335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45978.903933333335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45978.903933333335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45978.903933333335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45978.903933333335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45978.903933333335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45978.903933333335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45978.903933333335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45978.903933333335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45978.903933333335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45978.903933333335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45978.903933333335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45978.903933333335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45978.903933333335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45978.903933333335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45978.903933333335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45978.903933333335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45978.903933333335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45978.903933333335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45978.903933333335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45978.903933333335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45978.903933333335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45978.903933333335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45978.903933333335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45978.903933333335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45978.903933333335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45978.903933333335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45978.903933333335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45978.903933333335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45978.903933333335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45978.903933333335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45978.903933333335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45978.903933333335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45978.903933333335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45978.903933333335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45978.903933333335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45978.903933333335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45978.903933333335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45978.903933333335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45978.903933333335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45978.903933333335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45978.903933333335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45978.903933333335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45978.903933333335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45978.903933333335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45978.903933333335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45978.903933333335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45978.903933333335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45978.903933333335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45978.903933333335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45978.903933333335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45978.903933333335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45978.903933333335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45978.903933333335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45978.903933333335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45978.903933333335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45978.903933333335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45978.903933333335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45978.903933333335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45978.903933333335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45978.903933333335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45978.903933333335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45978.903933333335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45978.903933333335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45978.903933333335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45978.903933333335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45978.903933333335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45978.903933333335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45978.903933333335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45978.903933333335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45978.903933333335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45978.903933333335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45978.903933333335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45978.903933333335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45978.903933333335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45978.903933333335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45978.903933333335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45978.903933333335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45978.903933333335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45978.903933333335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45978.903933333335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45978.903933333335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45978.903933333335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45978.903933333335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45978.903933333335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45978.903933333335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45978.903933333335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45978.903933333335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45978.903933333335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45978.903933333335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45978.903933333335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45978.903933333335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45978.903933333335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45978.903933333335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45978.903933333335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45978.903933333335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45978.903933333335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45978.903933333335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45978.903933333335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45978.903933333335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45978.903933333335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45978.903933333335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45978.903933333335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45978.903933333335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45978.903933333335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45978.903933333335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45978.903933333335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45978.903933333335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45978.903933333335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45978.903933333335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45978.903933333335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45978.903933333335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45978.903933333335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45978.903933333335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45978.903933333335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45978.903933333335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45978.903933333335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45978.903933333335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45978.903933333335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45978.903933333335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45978.903933333335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45978.903933333335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45978.903933333335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45978.903933333335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45978.903933333335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45978.903933333335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45978.903933333335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45978.903933333335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45978.903933333335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45978.903933333335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45978.903933333335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45978.903933333335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45978.903933333335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45978.903933333335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45978.903933333335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45978.903933333335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45978.903933333335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45978.903933333335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45978.903933333335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45978.903933333335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45978.903933333335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45978.903933333335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45978.903933333335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45978.903933333335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45978.903933333335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45978.903933333335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45978.903933333335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45978.903933333335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45978.903933333335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45978.903933333335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45978.903933333335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45978.903933333335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45978.903933333335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45978.903933333335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45978.903933333335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45978.903933333335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45978.903933333335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45978.903933333335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45978.903933333335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45978.903933333335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45978.903933333335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45978.903933333335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45978.903933333335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45978.903933333335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45978.903933333335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45978.903933333335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45978.903933333335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45978.903933333335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45978.903933333335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45978.903933333335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45978.903933333335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45978.903933333335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45978.903933333335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45978.903933333335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45978.903933333335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45978.903933333335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45978.903933333335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45978.903933333335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45978.903933333335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45978.903933333335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45978.903933333335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45978.903933333335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45978.903933333335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45978.903933333335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45978.903933333335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45978.903933333335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45978.903933333335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45978.903933333335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45978.903933333335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45978.903933333335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45978.903933333335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45978.903933333335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45978.903933333335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45978.903933333335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45978.903933333335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45978.903933333335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45978.903933333335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45978.903933333335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45978.903933333335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45978.903933333335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45978.903933333335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45978.903933333335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45978.903933333335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45978.903933333335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45978.903933333335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45978.903933333335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45978.903933333335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45978.903933333335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45978.903933333335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45978.903933333335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45978.903933333335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45978.903933333335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45978.903933333335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45978.903933333335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45978.903933333335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45978.903933333335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45978.903933333335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45978.903933333335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45978.903933333335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45978.903933333335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45978.903933333335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45978.903933333335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45978.903933333335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45978.903933333335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45978.903933333335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45978.903933333335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45978.903933333335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45978.903933333335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45978.903933333335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45978.903933333335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45978.903933333335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45978.903933333335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45978.903933333335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45978.903933333335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45978.903933333335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45978.903933333335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45978.903933333335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45978.903933333335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45978.903933333335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45978.903933333335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45978.903933333335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45978.903933333335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45978.903933333335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45978.903933333335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45978.903933333335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45978.903933333335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45978.903933333335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45978.903933333335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45978.903933333335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45978.903933333335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45978.903933333335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45978.903933333335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45978.903933333335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45978.903933333335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45978.903933333335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45978.903933333335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45978.903933333335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45978.903933333335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45978.903933333335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45978.903933333335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45978.903933333335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45978.903933333335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45978.903933333335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45978.903933333335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45978.903933333335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45978.903933333335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45978.903933333335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45978.903933333335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45978.903933333335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45978.903933333335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45978.903933333335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45978.903933333335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45978.903933333335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45978.903933333335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45978.903933333335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45978.903933333335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45978.903933333335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45978.903933333335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45978.903933333335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45978.903933333335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45978.903933333335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45978.903933333335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45978.903933333335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45978.903933333335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45978.903933333335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45978.903933333335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45978.903933333335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45978.903933333335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45978.903933333335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45978.903933333335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45978.903933333335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45978.903933333335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45978.903933333335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45978.903933333335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45978.903933333335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45978.903933333335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45978.903933333335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45978.903933333335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45978.903933333335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45978.903933333335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45978.903933333335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45978.903933333335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45978.903933333335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45978.903933333335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45978.903933333335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45978.903933333335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45978.903933333335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45978.903933333335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45978.903933333335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45978.903933333335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45978.903933333335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45978.903933333335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45978.903933333335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45978.903933333335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45978.903933333335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45978.903933333335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45978.903933333335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45978.903933333335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45978.903933333335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45978.903933333335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45978.903933333335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45978.903933333335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45978.903933333335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45978.903933333335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45978.903933333335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45978.903933333335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45978.903933333335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45978.903933333335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45978.903933333335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45978.903933333335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45978.903933333335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45978.903933333335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45978.903933333335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45978.903933333335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45978.903933333335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45978.903933333335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45978.903933333335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45978.903933333335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45978.903933333335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45978.903933333335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45978.903933333335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45978.903933333335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45978.903933333335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45978.903933333335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45978.903933333335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45978.903933333335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45978.903933333335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45978.903933333335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45978.903933333335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45978.903933333335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45978.903933333335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45978.903933333335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45978.903933333335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45978.903933333335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45978.903933333335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45978.903933333335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45978.903933333335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45978.903933333335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45978.903933333335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45978.903933333335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45978.903933333335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45978.903933333335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45978.903933333335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45978.903933333335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45978.903933333335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45978.903933333335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45978.903933333335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45978.903933333335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45978.903933333335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45978.903933333335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45978.903933333335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45978.903933333335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45978.903933333335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45978.903933333335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45978.903933333335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45978.903933333335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45978.903933333335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45978.903933333335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45978.903933333335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45978.903933333335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45978.903933333335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45978.903933333335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45978.903933333335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45978.903933333335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45978.903933333335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45978.903933333335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45978.903933333335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45978.903933333335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45978.903933333335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45978.903933333335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45978.903933333335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45978.903933333335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45978.903933333335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45978.903933333335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45978.903933333335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45978.903933333335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45978.903933333335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45978.903933333335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45978.903933333335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45978.903933333335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45978.903933333335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45978.903933333335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45978.903933333335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45978.903933333335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45978.903933333335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45978.903933333335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45978.903933333335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45978.903933333335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45978.903933333335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45978.903933333335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45978.903933333335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45978.903933333335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45978.903933333335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45978.903933333335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45978.903933333335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45978.903933333335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45978.903933333335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45978.903933333335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45978.903933333335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45978.903933333335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45978.903933333335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45978.903933333335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45978.903933333335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45978.903933333335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45978.903933333335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45978.903933333335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45978.903933333335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45978.903933333335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45978.903933333335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45978.903933333335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45978.903933333335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45978.903933333335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45978.903933333335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45978.903933333335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45978.903933333335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45978.903933333335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45978.903933333335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45978.903933333335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45978.903933333335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45978.903933333335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45978.903933333335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45978.903933333335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45978.903933333335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45978.903933333335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45978.903933333335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45978.903933333335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45978.903933333335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45978.903933333335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45978.903933333335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45978.903933333335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45978.903933333335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45978.903933333335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45978.903933333335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45978.903933333335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45978.903933333335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45978.903933333335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45978.903933333335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45978.903933333335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45978.903933333335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45978.903933333335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45978.903933333335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45978.903933333335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45978.903933333335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45978.903933333335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45978.903933333335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45978.903933333335</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275.42321574073867</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45978.903933333335</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45978.903933333335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45978.903933333335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45978.903933333335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45978.903933333335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45978.903933333335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45978.903933333335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45978.903933333335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45978.903933333335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45978.903933333335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45978.903933333335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45978.903933333335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45978.903933333335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45978.903933333335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45978.903933333335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45978.903933333335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45978.903933333335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45978.903933333335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45978.903933333335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45978.903933333335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45978.903933333335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45978.903933333335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45978.903933333335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45978.903933333335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45978.903933333335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45978.903933333335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45978.903933333335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45978.903933333335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45978.903933333335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45978.903933333335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45978.903933333335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45978.903933333335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45978.903933333335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45978.903933333335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45978.903933333335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45978.903933333335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45978.903933333335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45978.903933333335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45978.903933333335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45978.903933333335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45978.903933333335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45978.903933333335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45978.903933333335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45978.903933333335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45978.903933333335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45978.903933333335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45978.903933333335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45978.903933333335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45978.903933333335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45978.903933333335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45978.903933333335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45978.903933333335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45978.903933333335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45978.903933333335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45978.903933333335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45978.903933333335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45978.903933333335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45978.903933333335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45978.903933333335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45978.903933333335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45978.903933333335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45978.903933333335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45978.903933333335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45978.903933333335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45978.903933333335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45978.903933333335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45978.903933333335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45978.903933333335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45978.903933333335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45978.903933333335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45978.903933333335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45978.903933333335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45978.903933333335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45978.903933333335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45978.903933333335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45978.903933333335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45978.903933333335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45978.903933333335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45978.903933333335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45978.903933333335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45978.903933333335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45978.903933333335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45978.903933333335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45978.903933333335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45978.903933333335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45978.903933333335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45978.903933333335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45978.903933333335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45978.903933333335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45978.903933333335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45978.903933333335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45978.903933333335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45978.903933333335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45978.903933333335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45978.903933333335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45978.903933333335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45978.903933333335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45978.903933333335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45978.903933333335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45978.903933333335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45978.903933333335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45978.903933333335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45978.903933333335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45978.903933333335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45978.903933333335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45978.903933333335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45978.903933333335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45978.903933333335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45978.903933333335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45978.903933333335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45978.903933333335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45978.903933333335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45978.903933333335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45978.903933333335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45978.903933333335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45978.903933333335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45978.903933333335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45978.903933333335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45978.903933333335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45978.903933333335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45978.903933333335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45978.903933333335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45978.903933333335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45978.903933333335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45978.903933333335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45978.903933333335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45978.903933333335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45978.903933333335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45978.903933333335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45978.903933333335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45978.903933333335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45978.903933333335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45978.903933333335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45978.903933333335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45978.903933333335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45978.903933333335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45978.903933333335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45978.903933333335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45978.903933333335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45978.903933333335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45978.903933333335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45978.903933333335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45978.903933333335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45978.903933333335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45978.903933333335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45978.903933333335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45978.903933333335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45978.903933333335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45978.903933333335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45978.903933333335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45978.903933333335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45978.903933333335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45978.903933333335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45978.903933333335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45978.903933333335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45978.903933333335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45978.903933333335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45978.903933333335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45978.903933333335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45978.903933333335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45978.903933333335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45978.903933333335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45978.903933333335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45978.903933333335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45978.903933333335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45978.903933333335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45978.903933333335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45978.903933333335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45978.903933333335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45978.903933333335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45978.903933333335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45978.903933333335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45978.903933333335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45978.903933333335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45978.903933333335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45978.903933333335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45978.903933333335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45978.903933333335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45978.903933333335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45978.903933333335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45978.903933333335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45978.903933333335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45978.903933333335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45978.903933333335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45978.903933333335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45978.903933333335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45978.903933333335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45978.903933333335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45978.903933333335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45978.903933333335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45978.903933333335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45978.903933333335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45978.903933333335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45978.903933333335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45978.903933333335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45978.903933333335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45978.903933333335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45978.903933333335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45978.903933333335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45978.903933333335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45978.903933333335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45978.903933333335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45978.903933333335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45978.903933333335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45978.903933333335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45978.903933333335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45978.903933333335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45978.903933333335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45978.903933333335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45978.903933333335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45978.903933333335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45978.903933333335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45978.903933333335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45978.903933333335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45978.903933333335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45978.903933333335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45978.903933333335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45978.903933333335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45978.903933333335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45978.903933333335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45978.903933333335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45978.903933333335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45978.903933333335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45978.903933333335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45978.903933333335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45978.903933333335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45978.903933333335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45978.903933333335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45978.903933333335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45978.903933333335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45978.903933333335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45978.903933333335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45978.903933333335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45978.903933333335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45978.903933333335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45978.903933333335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45978.903933333335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45978.903933333335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45978.903933333335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45978.903933333335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45978.903933333335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45978.903933333335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45978.903933333335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45978.903933333335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45978.903933333335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45978.903933333335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45978.903933333335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45978.903933333335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45978.903933333335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45978.903933333335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45978.903933333335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45978.903933333335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45978.903933333335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45978.903933333335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45978.903933333335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45978.903933333335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45978.903933333335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45978.903933333335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45978.903933333335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45978.903933333335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45978.903933333335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45978.903933333335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45978.903933333335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45978.903933333335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45978.903933333335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45978.903933333335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45978.903933333335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45978.903933333335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45978.903933333335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45978.903933333335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45978.903933333335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45978.903933333335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45978.903933333335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45978.903933333335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45978.903933333335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45978.903933333335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45978.903933333335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45978.903933333335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45978.903933333335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45978.903933333335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45978.903933333335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45978.903933333335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45978.903933333335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45978.903933333335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45978.903933333335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45978.903933333335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45978.903933333335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45978.903933333335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45978.903933333335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45978.903933333335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45978.903933333335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45978.903933333335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45978.903933333335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45978.903933333335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45978.903933333335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45978.903933333335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45978.903933333335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45978.903933333335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45978.903933333335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45978.903933333335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45978.903933333335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45978.903933333335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45978.903933333335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45978.903933333335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45978.903933333335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45978.903933333335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45978.903933333335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45978.903933333335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45978.903933333335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45978.903933333335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45978.903933333335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45978.903933333335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45978.903933333335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45978.903933333335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45978.903933333335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45978.903933333335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45978.903933333335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45978.903933333335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45978.903933333335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45978.903933333335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45978.903933333335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45978.903933333335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45978.903933333335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45978.903933333335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45978.903933333335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45978.903933333335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45978.903933333335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45978.903933333335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45978.903933333335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45978.903933333335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45978.903933333335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45978.903933333335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45978.903933333335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45978.903933333335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45978.903933333335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45978.903933333335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45978.903933333335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45978.903933333335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45978.903933333335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45978.903933333335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45978.903933333335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45978.903933333335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45978.903933333335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45978.903933333335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45978.903933333335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45978.903933333335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45978.903933333335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45978.903933333335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45978.903933333335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45978.903933333335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45978.903933333335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45978.903933333335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45978.903933333335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45978.903933333335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45978.903933333335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45978.903933333335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45978.903933333335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45978.903933333335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45978.903933333335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45978.903933333335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45978.903933333335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45978.903933333335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45978.903933333335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45978.903933333335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45978.903933333335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45978.903933333335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45978.903933333335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45978.903933333335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45978.903933333335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45978.903933333335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45978.903933333335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45978.903933333335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45978.903933333335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45978.903933333335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45978.903933333335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45978.903933333335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45978.903933333335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45978.903933333335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45978.903933333335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45978.903933333335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45978.903933333335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45978.903933333335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45978.903933333335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45978.903933333335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45978.903933333335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45978.903933333335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45978.903933333335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45978.903933333335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45978.903933333335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45978.903933333335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45978.903933333335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45978.903933333335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45978.903933333335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45978.903933333335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45978.903933333335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45978.903933333335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45978.903933333335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45978.903933333335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45978.903933333335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45978.903933333335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45978.903933333335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45978.903933333335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45978.903933333335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45978.903933333335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45978.903933333335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45978.903933333335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45978.903933333335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45978.903933333335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45978.903933333335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45978.903933333335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45978.903933333335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45978.903933333335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45978.903933333335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45978.903933333335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45978.903933333335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45978.903933333335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45978.903933333335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45978.903933333335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45978.903933333335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45978.903933333335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45978.903933333335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45978.903933333335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45978.903933333335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45978.903933333335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45978.903933333335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45978.903933333335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45978.903933333335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45978.903933333335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45978.903933333335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45978.903933333335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45978.903933333335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45978.903933333335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45978.903933333335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45978.903933333335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45978.903933333335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45978.903933333335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45978.903933333335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45978.903933333335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45978.903933333335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45978.903933333335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45978.903933333335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45978.903933333335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45978.903933333335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45978.903933333335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45978.903933333335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45978.903933333335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45978.903933333335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45978.903933333335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45978.903933333335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45978.903933333335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45978.903933333335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45978.903933333335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45978.903933333335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45978.903933333335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45978.903933333335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45978.903933333335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45978.903933333335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45978.903933333335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45978.903933333335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45978.903933333335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45978.903933333335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45978.903933333335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45978.903933333335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45978.903933333335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45978.903933333335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45978.903933333335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45978.903933333335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45978.903933333335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45978.903933333335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45978.903933333335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45978.903933333335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45978.903933333335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45978.903933333335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45978.903933333335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45978.903933333335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45978.903933333335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45978.903933333335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45978.903933333335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45978.903933333335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45978.903933333335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45978.903933333335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45978.903933333335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45978.903933333335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45978.903933333335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45978.903933333335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45978.903933333335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45978.903933333335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45978.903933333335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45978.903933333335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45978.903933333335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45978.903933333335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45978.903933333335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45978.903933333335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45978.903933333335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45978.903933333335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45978.903933333335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45978.903933333335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45978.903933333335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45978.903933333335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45978.903933333335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45978.903933333335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45978.903933333335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45978.903933333335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45978.903933333335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45978.903933333335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45978.903933333335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45978.903933333335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45978.903933333335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45978.903933333335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45978.903933333335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45978.903933333335</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45978.903933333335</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45978.903933333335</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45978.903933333335</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87.071873148146551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52.715056018518226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30.242822222222458</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1.3891300925970427</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0.16557685185398441</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45978.903933333335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45978.903933333335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45978.903933333335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45978.903933333335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45978.903933333335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45978.903933333335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45978.903933333335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45978.903933333335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45978.903933333335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45978.903933333335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45978.903933333335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45978.903933333335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45978.903933333335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45978.903933333335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45978.903933333335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45978.903933333335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45978.903933333335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45978.903933333335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45978.903933333335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45978.903933333335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45978.903933333335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45978.903933333335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45978.903933333335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45978.903933333335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45978.903933333335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45978.903933333335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45978.903933333335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45978.903933333335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45978.903933333335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45978.903933333335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45978.903933333335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45978.903933333335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45978.903933333335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45978.903933333335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45978.903933333335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45978.903933333335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45978.903933333335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45978.903933333335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45978.903933333335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45978.903933333335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45978.903933333335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45978.903933333335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45978.903933333335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45978.903933333335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45978.903933333335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45978.903933333335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45978.903933333335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45978.903933333335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45978.903933333335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45978.903933333335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45978.903933333335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45978.903933333335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45978.903933333335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45978.903933333335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45978.903933333335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45978.903933333335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45978.903933333335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45978.903933333335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45978.903933333335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45978.903933333335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45978.903933333335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45978.903933333335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45978.903933333335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45978.903933333335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45978.903933333335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45978.903933333335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45978.903933333335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45978.903933333335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45978.903933333335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45978.903933333335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45978.903933333335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45978.903933333335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45978.903933333335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45978.903933333335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45978.903933333335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45978.903933333335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45978.903933333335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45978.903933333335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45978.903933333335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45978.903933333335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45978.903933333335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45978.903933333335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45978.903933333335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45978.903933333335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45978.903933333335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45978.903933333335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45978.903933333335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45978.903933333335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45978.903933333335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45978.903933333335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45978.903933333335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45978.903933333335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45978.903933333335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45978.903933333335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45978.903933333335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45978.903933333335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45978.903933333335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45978.903933333335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45978.903933333335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45978.903933333335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45978.903933333335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45978.903933333335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45978.903933333335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45978.903933333335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45978.903933333335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45978.903933333335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45978.903933333335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45978.903933333335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45978.903933333335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45978.903933333335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45978.903933333335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45978.903933333335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45978.903933333335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45978.903933333335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45978.903933333335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45978.903933333335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45978.903933333335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45978.903933333335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45978.903933333335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45978.903933333335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45978.903933333335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45978.903933333335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45978.903933333335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45978.903933333335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45978.903933333335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45978.903933333335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45978.903933333335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45978.903933333335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45978.903933333335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45978.903933333335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45978.903933333335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45978.903933333335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45978.903933333335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45978.903933333335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45978.903933333335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45978.903933333335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45978.903933333335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45978.903933333335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45978.903933333335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45978.903933333335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45978.903933333335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45978.903933333335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45978.903933333335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45978.903933333335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45978.903933333335</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45978.903933333335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45978.903933333335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45978.903933333335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45978.903933333335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45978.903933333335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45978.903933333335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45978.903933333335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45978.903933333335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45978.903933333335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45978.903933333335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45978.903933333335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45978.903933333335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45978.903933333335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45978.903933333335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45978.903933333335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45978.903933333335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45978.903933333335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45978.903933333335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45978.903933333335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45978.903933333335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45978.903933333335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45978.903933333335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45978.903933333335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45978.903933333335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45978.903933333335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45978.903933333335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45978.903933333335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45978.903933333335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45978.903933333335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45978.903933333335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45978.903933333335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45978.903933333335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45978.903933333335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45978.903933333335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45978.903933333335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45978.903933333335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45978.903933333335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45978.903933333335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45978.903933333335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45978.903933333335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45978.903933333335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45978.903933333335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45978.903933333335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45978.903933333335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45978.903933333335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45978.903933333335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45978.903933333335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45978.903933333335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45978.903933333335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45978.903933333335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45978.903933333335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45978.903933333335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45978.903933333335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45978.903933333335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45978.903933333335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45978.903933333335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45978.903933333335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45978.903933333335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45978.903933333335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45978.903933333335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45978.903933333335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45978.903933333335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45978.903933333335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45978.903933333335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45978.903933333335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45978.903933333335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45978.903933333335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45978.903933333335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45978.903933333335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45978.903933333335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45978.903933333335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45978.903933333335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45978.903933333335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45978.903933333335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45978.903933333335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45978.903933333335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45978.903933333335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45978.903933333335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45978.903933333335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45978.903933333335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45978.903933333335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45978.903933333335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45978.903933333335</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2025-11-17T18:41:46Z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