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46" documentId="120_S{2AC9BD13-BADA-5192-A53E-5A8FF88502F6}" xr6:coauthVersionLast="47" xr6:coauthVersionMax="47" xr10:uidLastSave="{C4A73DD3-AA76-4600-A5AF-6DDDC39B252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<sst xmlns="http://schemas.openxmlformats.org/spreadsheetml/2006/main" count="181543" uniqueCount="39149">
  <si>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</si>
  <si>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</si>
  <si>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</si>
  <si>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</si>
  <si>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</si>
  <si>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</si>
  <si>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</si>
  <si>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</si>
  <si>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</si>
  <si>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</si>
  <si>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</si>
  <si>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</si>
  <si>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</si>
  <si>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</si>
  <si>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</si>
  <si>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</si>
  <si>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</si>
  <si>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</si>
  <si>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</si>
  <si>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</si>
  <si>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</si>
  <si>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</si>
  <si>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</si>
  <si>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</si>
  <si>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</si>
  <si>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</si>
  <si>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</si>
  <si>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</si>
  <si>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</si>
  <si>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</si>
  <si>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</si>
  <si>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</si>
  <si>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</si>
  <si>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</si>
  <si>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</si>
  <si>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</si>
  <si>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</si>
  <si>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</si>
  <si>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</si>
  <si>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</si>
  <si>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</si>
  <si>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</si>
  <si>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</si>
  <si>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</si>
  <si>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</si>
  <si>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</si>
  <si>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</si>
  <si>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</si>
  <si>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</si>
  <si>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</si>
  <si>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</si>
  <si>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</si>
  <si>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</si>
  <si>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</si>
  <si>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</si>
  <si>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</si>
  <si>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</si>
  <si>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</si>
  <si>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</si>
  <si>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</si>
  <si>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</si>
  <si>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</si>
  <si>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</si>
  <si>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</si>
  <si>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</si>
  <si>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</si>
  <si>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</si>
  <si>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</si>
  <si>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</si>
  <si>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</si>
  <si>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</si>
  <si>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</si>
  <si>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</si>
  <si>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</si>
  <si>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</si>
  <si>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</si>
  <si>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</si>
  <si>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</si>
  <si>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</si>
  <si>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</si>
  <si>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</si>
  <si>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</si>
  <si>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</si>
  <si>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</si>
  <si>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</si>
  <si>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</si>
  <si>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</si>
  <si>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</si>
  <si>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</si>
  <si>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</si>
  <si>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</si>
  <si>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</si>
  <si>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</si>
  <si>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</si>
  <si>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</si>
  <si>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</si>
  <si>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</si>
  <si>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</si>
  <si>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</si>
  <si>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</si>
  <si>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</si>
  <si>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</si>
  <si>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</si>
  <si>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</si>
  <si>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</si>
  <si>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</si>
  <si>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</si>
  <si>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</si>
  <si>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</si>
  <si>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</si>
  <si>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</si>
  <si>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</si>
  <si>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</si>
  <si>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</si>
  <si>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</si>
  <si>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</si>
  <si>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</si>
  <si>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</si>
  <si>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</si>
  <si>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</si>
  <si>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</si>
  <si>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</si>
  <si>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</si>
  <si>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</si>
  <si>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</si>
  <si>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</si>
  <si>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</si>
  <si>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</si>
  <si>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</si>
  <si>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</si>
  <si>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</si>
  <si>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</si>
  <si>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</si>
  <si>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</si>
  <si>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</si>
  <si>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</si>
  <si>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</si>
  <si>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</si>
  <si>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</si>
  <si>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</si>
  <si>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</si>
  <si>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</si>
  <si>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</si>
  <si>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</si>
  <si>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</si>
  <si>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</si>
  <si>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</si>
  <si>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</si>
  <si>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</si>
  <si>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</si>
  <si>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</si>
  <si>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</si>
  <si>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</si>
  <si>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</si>
  <si>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</si>
  <si>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</si>
  <si>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</si>
  <si>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</si>
  <si>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</si>
  <si>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</si>
  <si>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</si>
  <si>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</si>
  <si>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</si>
  <si>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</si>
  <si>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</si>
  <si>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</si>
  <si>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</si>
  <si>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</si>
  <si>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</si>
  <si>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</si>
  <si>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</si>
  <si>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</si>
  <si>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</si>
  <si>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</si>
  <si>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</si>
  <si>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</si>
  <si>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</si>
  <si>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</si>
  <si>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</si>
  <si>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</si>
  <si>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</si>
  <si>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</si>
  <si>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</si>
  <si>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</si>
  <si>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</si>
  <si>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</si>
  <si>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</si>
  <si>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</si>
  <si>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</si>
  <si>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</si>
  <si>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</si>
  <si>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</si>
  <si>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</si>
  <si>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</si>
  <si>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</si>
  <si>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</si>
  <si>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</si>
  <si>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</si>
  <si>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</si>
  <si>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</si>
  <si>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</si>
  <si>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</si>
  <si>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</si>
  <si>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</si>
  <si>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</si>
  <si>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</si>
  <si>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</si>
  <si>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</si>
  <si>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</si>
  <si>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</si>
  <si>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</si>
  <si>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</si>
  <si>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</si>
  <si>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</si>
  <si>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</si>
  <si>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</si>
  <si>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</si>
  <si>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</si>
  <si>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</si>
  <si>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</si>
  <si>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</si>
  <si>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</si>
  <si>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</si>
  <si>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</si>
  <si>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</si>
  <si>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</si>
  <si>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</si>
  <si>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</si>
  <si>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</si>
  <si>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</si>
  <si>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</si>
  <si>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</si>
  <si>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</si>
  <si>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</si>
  <si>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</si>
  <si>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</si>
  <si>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</si>
  <si>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</si>
  <si>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</si>
  <si>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</si>
  <si>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</si>
  <si>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</si>
  <si>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</si>
  <si>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</si>
  <si>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</si>
  <si>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</si>
  <si>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</si>
  <si>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</si>
  <si>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</si>
  <si>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</si>
  <si>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</si>
  <si>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</si>
  <si>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</si>
  <si>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</si>
  <si>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</si>
  <si>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</si>
  <si>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</si>
  <si>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</si>
  <si>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</si>
  <si>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</si>
  <si>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</si>
  <si>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</si>
  <si>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</si>
  <si>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</si>
  <si>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</si>
  <si>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</si>
  <si>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</si>
  <si>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</si>
  <si>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</si>
  <si>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</si>
  <si>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</si>
  <si>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</si>
  <si>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</si>
  <si>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</si>
  <si>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</si>
  <si>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</si>
  <si>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</si>
  <si>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</si>
  <si>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</si>
  <si>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</si>
  <si>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</si>
  <si>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</si>
  <si>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</si>
  <si>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</si>
  <si>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</si>
  <si>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</si>
  <si>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</si>
  <si>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</si>
  <si>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</si>
  <si>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</si>
  <si>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</si>
  <si>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</si>
  <si>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</si>
  <si>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</si>
  <si>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</si>
  <si>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</si>
  <si>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</si>
  <si>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</si>
  <si>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</si>
  <si>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</si>
  <si>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</si>
  <si>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</si>
  <si>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</si>
  <si>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</si>
  <si>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</si>
  <si>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</si>
  <si>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</si>
  <si>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</si>
  <si>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</si>
  <si>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</si>
  <si>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</si>
  <si>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</si>
  <si>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</si>
  <si>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</si>
  <si>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</si>
  <si>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</si>
  <si>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</si>
  <si>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</si>
  <si>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</si>
  <si>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</si>
  <si>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</si>
  <si>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</si>
  <si>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</si>
  <si>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</si>
  <si>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</si>
  <si>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</si>
  <si>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</si>
  <si>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</si>
  <si>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</si>
  <si>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</si>
  <si>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</si>
  <si>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</si>
  <si>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</si>
  <si>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</si>
  <si>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</si>
  <si>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</si>
  <si>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</si>
  <si>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</si>
  <si>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</si>
  <si>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</si>
  <si>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</si>
  <si>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</si>
  <si>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</si>
  <si>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</si>
  <si>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</si>
  <si>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</si>
  <si>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</si>
  <si>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</si>
  <si>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</si>
  <si>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</si>
  <si>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</si>
  <si>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</si>
  <si>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</si>
  <si>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</si>
  <si>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</si>
  <si>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</si>
  <si>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</si>
  <si>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</si>
  <si>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</si>
  <si>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</si>
  <si>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</si>
  <si>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</si>
  <si>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</si>
  <si>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</si>
  <si>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</si>
  <si>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</si>
  <si>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</si>
  <si>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</si>
  <si>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</si>
  <si>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</si>
  <si>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</si>
  <si>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</si>
  <si>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</si>
  <si>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</si>
  <si>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</si>
  <si>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</si>
  <si>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</si>
  <si>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</si>
  <si>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</si>
  <si>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</si>
  <si>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</si>
  <si>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</si>
  <si>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</si>
  <si>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</si>
  <si>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</si>
  <si>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</si>
  <si>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</si>
  <si>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</si>
  <si>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</si>
  <si>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</si>
  <si>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</si>
  <si>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</si>
  <si>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</si>
  <si>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</si>
  <si>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</si>
  <si>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</si>
  <si>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</si>
  <si>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</si>
  <si>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</si>
  <si>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</si>
  <si>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</si>
  <si>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</si>
  <si>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</si>
  <si>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</si>
  <si>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</si>
  <si>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</si>
  <si>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</si>
  <si>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</si>
  <si>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</si>
  <si>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</si>
  <si>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</si>
  <si>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</si>
  <si>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</si>
  <si>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</si>
  <si>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</si>
  <si>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</si>
  <si>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</si>
  <si>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</si>
  <si>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</si>
  <si>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</si>
  <si>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</si>
  <si>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</si>
  <si>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</si>
  <si>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</si>
  <si>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</si>
  <si>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</si>
  <si>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</si>
  <si>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</si>
  <si>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</si>
  <si>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</si>
  <si>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</si>
  <si>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</si>
  <si>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</si>
  <si>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</si>
  <si>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</si>
  <si>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</si>
  <si>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</si>
  <si>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</si>
  <si>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</si>
  <si>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</si>
  <si>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</si>
  <si>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</si>
  <si>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</si>
  <si>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</si>
  <si>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</si>
  <si>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</si>
  <si>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</si>
  <si>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</si>
  <si>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</si>
  <si>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</si>
  <si>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</si>
  <si>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</si>
  <si>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</si>
  <si>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</si>
  <si>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</si>
  <si>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</si>
  <si>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</si>
  <si>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</si>
  <si>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</si>
  <si>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</si>
  <si>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</si>
  <si>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</si>
  <si>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</si>
  <si>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</si>
  <si>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</si>
  <si>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</si>
  <si>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</si>
  <si>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</si>
  <si>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</si>
  <si>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</si>
  <si>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</si>
  <si>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</si>
  <si>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</si>
  <si>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</si>
  <si>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</si>
  <si>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</si>
  <si>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</si>
  <si>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</si>
  <si>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</si>
  <si>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</si>
  <si>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</si>
  <si>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</si>
  <si>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</si>
  <si>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</si>
  <si>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</si>
  <si>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</si>
  <si>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</si>
  <si>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</si>
  <si>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</si>
  <si>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</si>
  <si>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</si>
  <si>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</si>
  <si>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</si>
  <si>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</si>
  <si>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</si>
  <si>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</si>
  <si>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</si>
  <si>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</si>
  <si>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</si>
  <si>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</si>
  <si>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</si>
  <si>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</si>
  <si>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</si>
  <si>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</si>
  <si>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</si>
  <si>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</si>
  <si>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</si>
  <si>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</si>
  <si>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</si>
  <si>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</si>
  <si>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</si>
  <si>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</si>
  <si>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</si>
  <si>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</si>
  <si>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</si>
  <si>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</si>
  <si>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</si>
  <si>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</si>
  <si>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</si>
  <si>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</si>
  <si>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</si>
  <si>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</si>
  <si>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</si>
  <si>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</si>
  <si>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</si>
  <si>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</si>
  <si>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</si>
  <si>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</si>
  <si>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</si>
  <si>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</si>
  <si>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</si>
  <si>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</si>
  <si>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</si>
  <si>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</si>
  <si>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</si>
  <si>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</si>
  <si>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</si>
  <si>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</si>
  <si>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</si>
  <si>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</si>
  <si>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</si>
  <si>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</si>
  <si>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</si>
  <si>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</si>
  <si>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</si>
  <si>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</si>
  <si>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</si>
  <si>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</si>
  <si>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</si>
  <si>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</si>
  <si>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</si>
  <si>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</si>
  <si>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</si>
  <si>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</si>
  <si>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</si>
  <si>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</si>
  <si>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</si>
  <si>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</si>
  <si>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</si>
  <si>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</si>
  <si>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</si>
  <si>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</si>
  <si>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</si>
  <si>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</si>
  <si>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</si>
  <si>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</si>
  <si>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</si>
  <si>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</si>
  <si>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</si>
  <si>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</si>
  <si>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</si>
  <si>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</si>
  <si>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</si>
  <si>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</si>
  <si>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</si>
  <si>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</si>
  <si>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</si>
  <si>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</si>
  <si>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</si>
  <si>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</si>
  <si>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</si>
  <si>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</si>
  <si>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</si>
  <si>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</si>
  <si>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</si>
  <si>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</si>
  <si>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</si>
  <si>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</si>
  <si>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</si>
  <si>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</si>
  <si>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</si>
  <si>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</si>
  <si>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</si>
  <si>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</si>
  <si>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</si>
  <si>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</si>
  <si>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</si>
  <si>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</si>
  <si>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</si>
  <si>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</si>
  <si>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</si>
  <si>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</si>
  <si>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</si>
  <si>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</si>
  <si>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</si>
  <si>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</si>
  <si>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</si>
  <si>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</si>
  <si>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</si>
  <si>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</si>
  <si>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</si>
  <si>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</si>
  <si>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</si>
  <si>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</si>
  <si>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</si>
  <si>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</si>
  <si>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</si>
  <si>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</si>
  <si>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</si>
  <si>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</si>
  <si>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</si>
  <si>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</si>
  <si>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</si>
  <si>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</si>
  <si>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</si>
  <si>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</si>
  <si>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</si>
  <si>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</si>
  <si>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</si>
  <si>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</si>
  <si>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</si>
  <si>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</si>
  <si>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</si>
  <si>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</si>
  <si>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</si>
  <si>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</si>
  <si>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</si>
  <si>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</si>
  <si>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</si>
  <si>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</si>
  <si>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</si>
  <si>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</si>
  <si>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</si>
  <si>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</si>
  <si>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</si>
  <si>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</si>
  <si>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</si>
  <si>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</si>
  <si>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</si>
  <si>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</si>
  <si>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</si>
  <si>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</si>
  <si>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</si>
  <si>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</si>
  <si>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</si>
  <si>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</si>
  <si>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</si>
  <si>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</si>
  <si>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</si>
  <si>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</si>
  <si>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</si>
  <si>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</si>
  <si>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</si>
  <si>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</si>
  <si>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</si>
  <si>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</si>
  <si>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</si>
  <si>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</si>
  <si>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</si>
  <si>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</si>
  <si>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</si>
  <si>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</si>
  <si>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</si>
  <si>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</si>
  <si>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</si>
  <si>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</si>
  <si>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</si>
  <si>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</si>
  <si>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</si>
  <si>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</si>
  <si>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</si>
  <si>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</si>
  <si>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</si>
  <si>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</si>
  <si>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</si>
  <si>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</si>
  <si>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</si>
  <si>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</si>
  <si>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</si>
  <si>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</si>
  <si>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</si>
  <si>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</si>
  <si>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</si>
  <si>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</si>
  <si>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</si>
  <si>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</si>
  <si>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</si>
  <si>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</si>
  <si>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</si>
  <si>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</si>
  <si>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</si>
  <si>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</si>
  <si>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</si>
  <si>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</si>
  <si>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</si>
  <si>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</si>
  <si>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</si>
  <si>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</si>
  <si>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</si>
  <si>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</si>
  <si>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</si>
  <si>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</si>
  <si>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</si>
  <si>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</si>
  <si>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</si>
  <si>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</si>
  <si>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</si>
  <si>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</si>
  <si>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</si>
  <si>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</si>
  <si>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</si>
  <si>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</si>
  <si>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</si>
  <si>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</si>
  <si>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</si>
  <si>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</si>
  <si>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</si>
  <si>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</si>
  <si>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</si>
  <si>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</si>
  <si>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</si>
  <si>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</si>
  <si>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</si>
  <si>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</si>
  <si>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</si>
  <si>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</si>
  <si>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</si>
  <si>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</si>
  <si>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</si>
  <si>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</si>
  <si>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</si>
  <si>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</si>
  <si>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</si>
  <si>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</si>
  <si>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</si>
  <si>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</si>
  <si>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</si>
  <si>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</si>
  <si>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</si>
  <si>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</si>
  <si>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</si>
  <si>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</si>
  <si>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</si>
  <si>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</si>
  <si>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</si>
  <si>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</si>
  <si>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</si>
  <si>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</si>
  <si>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</si>
  <si>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</si>
  <si>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</si>
  <si>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</si>
  <si>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</si>
  <si>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</si>
  <si>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</si>
  <si>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</si>
  <si>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</si>
  <si>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</si>
  <si>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</si>
  <si>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</si>
  <si>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</si>
  <si>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</si>
  <si>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</si>
  <si>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</si>
  <si>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</si>
  <si>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</si>
  <si>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</si>
  <si>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</si>
  <si>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</si>
  <si>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</si>
  <si>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</si>
  <si>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</si>
  <si>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</si>
  <si>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</si>
  <si>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</si>
  <si>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</si>
  <si>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</si>
  <si>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</si>
  <si>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</si>
  <si>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</si>
  <si>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</si>
  <si>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</si>
  <si>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</si>
  <si>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</si>
  <si>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</si>
  <si>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</si>
  <si>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</si>
  <si>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</si>
  <si>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</si>
  <si>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</si>
  <si>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</si>
  <si>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</si>
  <si>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</si>
  <si>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</si>
  <si>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</si>
  <si>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</si>
  <si>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</si>
  <si>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</si>
  <si>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</si>
  <si>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</si>
  <si>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</si>
  <si>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</si>
  <si>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</si>
  <si>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</si>
  <si>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</si>
  <si>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</si>
  <si>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</si>
  <si>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</si>
  <si>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</si>
  <si>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</si>
  <si>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</si>
  <si>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</si>
  <si>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</si>
  <si>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</si>
  <si>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</si>
  <si>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</si>
  <si>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</si>
  <si>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</si>
  <si>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</si>
  <si>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</si>
  <si>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</si>
  <si>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</si>
  <si>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</si>
  <si>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</si>
  <si>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</si>
  <si>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</si>
  <si>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</si>
  <si>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</si>
  <si>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</si>
  <si>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</si>
  <si>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</si>
  <si>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</si>
  <si>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</si>
  <si>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</si>
  <si>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</si>
  <si>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</si>
  <si>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</si>
  <si>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</si>
  <si>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</si>
  <si>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</si>
  <si>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</si>
  <si>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</si>
  <si>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</si>
  <si>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</si>
  <si>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</si>
  <si>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</si>
  <si>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</si>
  <si>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</si>
  <si>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</si>
  <si>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</si>
  <si>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</si>
  <si>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</si>
  <si>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</si>
  <si>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</si>
  <si>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</si>
  <si>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</si>
  <si>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</si>
  <si>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</si>
  <si>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</si>
  <si>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</si>
  <si>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</si>
  <si>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</si>
  <si>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</si>
  <si>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</si>
  <si>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</si>
  <si>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</si>
  <si>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</si>
  <si>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</si>
  <si>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</si>
  <si>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</si>
  <si>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</si>
  <si>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</si>
  <si>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</si>
  <si>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</si>
  <si>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</si>
  <si>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</si>
  <si>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</si>
  <si>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</si>
  <si>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</si>
  <si>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</si>
  <si>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</si>
  <si>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</si>
  <si>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</si>
  <si>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</si>
  <si>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</si>
  <si>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</si>
  <si>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</si>
  <si>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</si>
  <si>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</si>
  <si>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</si>
  <si>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</si>
  <si>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</si>
  <si>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</si>
  <si>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</si>
  <si>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</si>
  <si>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</si>
  <si>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</si>
  <si>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</si>
  <si>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</si>
  <si>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</si>
  <si>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</si>
  <si>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</si>
  <si>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</si>
  <si>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</si>
  <si>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</si>
  <si>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</si>
  <si>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</si>
  <si>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</si>
  <si>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</si>
  <si>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</si>
  <si>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</si>
  <si>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</si>
  <si>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</si>
  <si>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</si>
  <si>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</si>
  <si>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</si>
  <si>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</si>
  <si>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</si>
  <si>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</si>
  <si>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</si>
  <si>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</si>
  <si>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</si>
  <si>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</si>
  <si>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</si>
  <si>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</si>
  <si>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</si>
  <si>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</si>
  <si>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</si>
  <si>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</si>
  <si>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</si>
  <si>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</si>
  <si>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</si>
  <si>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</si>
  <si>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</si>
  <si>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</si>
  <si>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</si>
  <si>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</si>
  <si>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</si>
  <si>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</si>
  <si>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</si>
  <si>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</si>
  <si>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</si>
  <si>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</si>
  <si>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</si>
  <si>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</si>
  <si>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</si>
  <si>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</si>
  <si>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</si>
  <si>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</si>
  <si>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</si>
  <si>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</si>
  <si>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</si>
  <si>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</si>
  <si>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</si>
  <si>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</si>
  <si>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</si>
  <si>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</si>
  <si>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</si>
  <si>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</si>
  <si>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</si>
  <si>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</si>
  <si>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</si>
  <si>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</si>
  <si>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</si>
  <si>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</si>
  <si>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</si>
  <si>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</si>
  <si>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</si>
  <si>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</si>
  <si>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</si>
  <si>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</si>
  <si>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</si>
  <si>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</si>
  <si>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</si>
  <si>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</si>
  <si>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</si>
  <si>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</si>
  <si>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</si>
  <si>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</si>
  <si>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</si>
  <si>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</si>
  <si>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</si>
  <si>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</si>
  <si>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</si>
  <si>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</si>
  <si>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</si>
  <si>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</si>
  <si>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</si>
  <si>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</si>
  <si>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</si>
  <si>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</si>
  <si>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</si>
  <si>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</si>
  <si>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</si>
  <si>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</si>
  <si>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</si>
  <si>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</si>
  <si>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</si>
  <si>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</si>
  <si>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</si>
  <si>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</si>
  <si>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</si>
  <si>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</si>
  <si>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</si>
  <si>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</si>
  <si>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</si>
  <si>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</si>
  <si>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</si>
  <si>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</si>
  <si>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</si>
  <si>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</si>
  <si>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</si>
  <si>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</si>
  <si>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</si>
  <si>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</si>
  <si>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</si>
  <si>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</si>
  <si>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</si>
  <si>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</si>
  <si>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</si>
  <si>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</si>
  <si>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</si>
  <si>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</si>
  <si>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</si>
  <si>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</si>
  <si>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</si>
  <si>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</si>
  <si>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</si>
  <si>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</si>
  <si>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</si>
  <si>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</si>
  <si>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</si>
  <si>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</si>
  <si>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</si>
  <si>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</si>
  <si>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</si>
  <si>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</si>
  <si>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</si>
  <si>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</si>
  <si>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</si>
  <si>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</si>
  <si>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</si>
  <si>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</si>
  <si>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</si>
  <si>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</si>
  <si>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</si>
  <si>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</si>
  <si>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</si>
  <si>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</si>
  <si>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</si>
  <si>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</si>
  <si>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</si>
  <si>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</si>
  <si>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</si>
  <si>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</si>
  <si>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</si>
  <si>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</si>
  <si>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</si>
  <si>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</si>
  <si>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</si>
  <si>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</si>
  <si>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</si>
  <si>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</si>
  <si>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</si>
  <si>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</si>
  <si>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</si>
  <si>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</si>
  <si>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</si>
  <si>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</si>
  <si>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</si>
  <si>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</si>
  <si>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</si>
  <si>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</si>
  <si>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</si>
  <si>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</si>
  <si>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</si>
  <si>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</si>
  <si>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</si>
  <si>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</si>
  <si>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</si>
  <si>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</si>
  <si>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</si>
  <si>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</si>
  <si>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</si>
  <si>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</si>
  <si>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</si>
  <si>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</si>
  <si>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</si>
  <si>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</si>
  <si>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</si>
  <si>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</si>
  <si>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</si>
  <si>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</si>
  <si>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</si>
  <si>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</si>
  <si>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</si>
  <si>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</si>
  <si>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</si>
  <si>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</si>
  <si>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</si>
  <si>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</si>
  <si>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</si>
  <si>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</si>
  <si>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</si>
  <si>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</si>
  <si>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</si>
  <si>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</si>
  <si>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</si>
  <si>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</si>
  <si>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</si>
  <si>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</si>
  <si>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</si>
  <si>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</si>
  <si>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</si>
  <si>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</si>
  <si>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</si>
  <si>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</si>
  <si>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</si>
  <si>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</si>
  <si>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</si>
  <si>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</si>
  <si>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</si>
  <si>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</si>
  <si>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</si>
  <si>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</si>
  <si>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</si>
  <si>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</si>
  <si>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</si>
  <si>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</si>
  <si>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</si>
  <si>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</si>
  <si>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</si>
  <si>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</si>
  <si>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</si>
  <si>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</si>
  <si>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</si>
  <si>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</si>
  <si>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</si>
  <si>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</si>
  <si>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</si>
  <si>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</si>
  <si>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</si>
  <si>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</si>
  <si>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</si>
  <si>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</si>
  <si>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</si>
  <si>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</si>
  <si>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</si>
  <si>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</si>
  <si>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</si>
  <si>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</si>
  <si>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</si>
  <si>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</si>
  <si>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</si>
  <si>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</si>
  <si>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</si>
  <si>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</si>
  <si>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</si>
  <si>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</si>
  <si>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</si>
  <si>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</si>
  <si>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</si>
  <si>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</si>
  <si>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</si>
  <si>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</si>
  <si>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</si>
  <si>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</si>
  <si>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</si>
  <si>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</si>
  <si>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</si>
  <si>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</si>
  <si>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</si>
  <si>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</si>
  <si>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</si>
  <si>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</si>
  <si>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</si>
  <si>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</si>
  <si>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</si>
  <si>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</si>
  <si>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</si>
  <si>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</si>
  <si>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</si>
  <si>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</si>
  <si>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</si>
  <si>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</si>
  <si>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</si>
  <si>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</si>
  <si>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</si>
  <si>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</si>
  <si>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</si>
  <si>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</si>
  <si>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</si>
  <si>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</si>
  <si>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</si>
  <si>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</si>
  <si>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</si>
  <si>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</si>
  <si>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</si>
  <si>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</si>
  <si>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</si>
  <si>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</si>
  <si>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</si>
  <si>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</si>
  <si>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</si>
  <si>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</si>
  <si>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</si>
  <si>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</si>
  <si>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</si>
  <si>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</si>
  <si>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</si>
  <si>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</si>
  <si>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</si>
  <si>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</si>
  <si>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</si>
  <si>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</si>
  <si>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</si>
  <si>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</si>
  <si>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</si>
  <si>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</si>
  <si>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</si>
  <si>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</si>
  <si>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</si>
  <si>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</si>
  <si>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</si>
  <si>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</si>
  <si>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</si>
  <si>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</si>
  <si>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</si>
  <si>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</si>
  <si>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</si>
  <si>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</si>
  <si>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</si>
  <si>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</si>
  <si>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</si>
  <si>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</si>
  <si>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</si>
  <si>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</si>
  <si>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</si>
  <si>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</si>
  <si>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</si>
  <si>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</si>
  <si>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</si>
  <si>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</si>
  <si>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</si>
  <si>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</si>
  <si>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</si>
  <si>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</si>
  <si>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</si>
  <si>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</si>
  <si>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</si>
  <si>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</si>
  <si>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</si>
  <si>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</si>
  <si>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</si>
  <si>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</si>
  <si>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</si>
  <si>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</si>
  <si>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</si>
  <si>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</si>
  <si>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</si>
  <si>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</si>
  <si>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</si>
  <si>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</si>
  <si>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</si>
  <si>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</si>
  <si>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</si>
  <si>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</si>
  <si>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</si>
  <si>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</si>
  <si>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</si>
  <si>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</si>
  <si>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</si>
  <si>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</si>
  <si>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</si>
  <si>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</si>
  <si>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</si>
  <si>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</si>
  <si>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</si>
  <si>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</si>
  <si>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</si>
  <si>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</si>
  <si>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</si>
  <si>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</si>
  <si>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</si>
  <si>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</si>
  <si>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</si>
  <si>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</si>
  <si>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</si>
  <si>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</si>
  <si>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</si>
  <si>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</si>
  <si>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</si>
  <si>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</si>
  <si>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</si>
  <si>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</si>
  <si>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</si>
  <si>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</si>
  <si>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</si>
  <si>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</si>
  <si>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</si>
  <si>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</si>
  <si>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</si>
  <si>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</si>
  <si>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</si>
  <si>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</si>
  <si>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</si>
  <si>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</si>
  <si>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</si>
  <si>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</si>
  <si>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</si>
  <si>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</si>
  <si>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</si>
  <si>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</si>
  <si>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</si>
  <si>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</si>
  <si>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</si>
  <si>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</si>
  <si>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</si>
  <si>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</si>
  <si>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</si>
  <si>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</si>
  <si>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</si>
  <si>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</si>
  <si>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</si>
  <si>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</si>
  <si>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</si>
  <si>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</si>
  <si>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</si>
  <si>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</si>
  <si>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</si>
  <si>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</si>
  <si>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</si>
  <si>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</si>
  <si>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</si>
  <si>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</si>
  <si>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</si>
  <si>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</si>
  <si>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</si>
  <si>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</si>
  <si>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</si>
  <si>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</si>
  <si>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</si>
  <si>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</si>
  <si>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</si>
  <si>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</si>
  <si>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</si>
  <si>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</si>
  <si>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</si>
  <si>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</si>
  <si>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</si>
  <si>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</si>
  <si>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</si>
  <si>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</si>
  <si>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</si>
  <si>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</si>
  <si>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</si>
  <si>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</si>
  <si>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</si>
  <si>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</si>
  <si>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</si>
  <si>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</si>
  <si>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</si>
  <si>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</si>
  <si>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</si>
  <si>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</si>
  <si>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</si>
  <si>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</si>
  <si>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</si>
  <si>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</si>
  <si>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</si>
  <si>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</si>
  <si>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</si>
  <si>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</si>
  <si>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</si>
  <si>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</si>
  <si>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</si>
  <si>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</si>
  <si>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</si>
  <si>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</si>
  <si>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</si>
  <si>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</si>
  <si>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</si>
  <si>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</si>
  <si>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</si>
  <si>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</si>
  <si>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</si>
  <si>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</si>
  <si>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</si>
  <si>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</si>
  <si>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</si>
  <si>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</si>
  <si>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</si>
  <si>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</si>
  <si>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</si>
  <si>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</si>
  <si>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</si>
  <si>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</si>
  <si>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</si>
  <si>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</si>
  <si>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</si>
  <si>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</si>
  <si>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</si>
  <si>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</si>
  <si>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</si>
  <si>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</si>
  <si>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</si>
  <si>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</si>
  <si>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</si>
  <si>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</si>
  <si>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</si>
  <si>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</si>
  <si>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</si>
  <si>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</si>
  <si>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</si>
  <si>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</si>
  <si>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</si>
  <si>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</si>
  <si>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</si>
  <si>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</si>
  <si>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</si>
  <si>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</si>
  <si>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</si>
  <si>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</si>
  <si>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</si>
  <si>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</si>
  <si>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</si>
  <si>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</si>
  <si>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</si>
  <si>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</si>
  <si>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</si>
  <si>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</si>
  <si>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</si>
  <si>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</si>
  <si>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</si>
  <si>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</si>
  <si>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</si>
  <si>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</si>
  <si>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</si>
  <si>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</si>
  <si>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</si>
  <si>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</si>
  <si>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</si>
  <si>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</si>
  <si>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</si>
  <si>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</si>
  <si>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</si>
  <si>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</si>
  <si>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</si>
  <si>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</si>
  <si>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</si>
  <si>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</si>
  <si>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</si>
  <si>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</si>
  <si>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</si>
  <si>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</si>
  <si>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</si>
  <si>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</si>
  <si>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</si>
  <si>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</si>
  <si>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</si>
  <si>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</si>
  <si>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</si>
  <si>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</si>
  <si>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</si>
  <si>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</si>
  <si>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</si>
  <si>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</si>
  <si>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</si>
  <si>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</si>
  <si>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</si>
  <si>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</si>
  <si>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</si>
  <si>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</si>
  <si>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</si>
  <si>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</si>
  <si>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</si>
  <si>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</si>
  <si>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</si>
  <si>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</si>
  <si>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</si>
  <si>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</si>
  <si>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</si>
  <si>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</si>
  <si>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</si>
  <si>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</si>
  <si>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</si>
  <si>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</si>
  <si>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</si>
  <si>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</si>
  <si>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</si>
  <si>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</si>
  <si>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</si>
  <si>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</si>
  <si>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</si>
  <si>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</si>
  <si>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</si>
  <si>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</si>
  <si>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</si>
  <si>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</si>
  <si>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</si>
  <si>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</si>
  <si>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</si>
  <si>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</si>
  <si>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</si>
  <si>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</si>
  <si>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</si>
  <si>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</si>
  <si>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</si>
  <si>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</si>
  <si>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</si>
  <si>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</si>
  <si>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</si>
  <si>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</si>
  <si>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</si>
  <si>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</si>
  <si>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</si>
  <si>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</si>
  <si>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</si>
  <si>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</si>
  <si>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</si>
  <si>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</si>
  <si>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</si>
  <si>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</si>
  <si>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</si>
  <si>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</si>
  <si>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</si>
  <si>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</si>
  <si>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</si>
  <si>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</si>
  <si>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</si>
  <si>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</si>
  <si>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</si>
  <si>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</si>
  <si>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</si>
  <si>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</si>
  <si>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</si>
  <si>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</si>
  <si>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</si>
  <si>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</si>
  <si>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</si>
  <si>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</si>
  <si>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</si>
  <si>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</si>
  <si>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</si>
  <si>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</si>
  <si>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</si>
  <si>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</si>
  <si>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</si>
  <si>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</si>
  <si>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</si>
  <si>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</si>
  <si>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</si>
  <si>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</si>
  <si>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</si>
  <si>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</si>
  <si>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</si>
  <si>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</si>
  <si>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</si>
  <si>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</si>
  <si>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</si>
  <si>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</si>
  <si>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</si>
  <si>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</si>
  <si>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</si>
  <si>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</si>
  <si>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</si>
  <si>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</si>
  <si>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</si>
  <si>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</si>
  <si>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</si>
  <si>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</si>
  <si>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</si>
  <si>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</si>
  <si>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</si>
  <si>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</si>
  <si>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</si>
  <si>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</si>
  <si>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</si>
  <si>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</si>
  <si>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</si>
  <si>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</si>
  <si>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</si>
  <si>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</si>
  <si>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</si>
  <si>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</si>
  <si>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</si>
  <si>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</si>
  <si>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</si>
  <si>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</si>
  <si>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</si>
  <si>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</si>
  <si>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</si>
  <si>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</si>
  <si>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</si>
  <si>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</si>
  <si>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</si>
  <si>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</si>
  <si>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</si>
  <si>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</si>
  <si>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</si>
  <si>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</si>
  <si>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</si>
  <si>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</si>
  <si>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</si>
  <si>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</si>
  <si>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</si>
  <si>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</si>
  <si>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</si>
  <si>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</si>
  <si>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</si>
  <si>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</si>
  <si>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</si>
  <si>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</si>
  <si>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</si>
  <si>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</si>
  <si>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</si>
  <si>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</si>
  <si>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</si>
  <si>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</si>
  <si>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</si>
  <si>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</si>
  <si>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</si>
  <si>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</si>
  <si>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</si>
  <si>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</si>
  <si>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</si>
  <si>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</si>
  <si>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</si>
  <si>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</si>
  <si>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</si>
  <si>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</si>
  <si>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</si>
  <si>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</si>
  <si>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</si>
  <si>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</si>
  <si>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</si>
  <si>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</si>
  <si>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</si>
  <si>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</si>
  <si>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</si>
  <si>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</si>
  <si>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</si>
  <si>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</si>
  <si>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</si>
  <si>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</si>
  <si>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</si>
  <si>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</si>
  <si>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</si>
  <si>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</si>
  <si>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</si>
  <si>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</si>
  <si>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</si>
  <si>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</si>
  <si>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</si>
  <si>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</si>
  <si>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</si>
  <si>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</si>
  <si>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</si>
  <si>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</si>
  <si>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</si>
  <si>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</si>
  <si>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</si>
  <si>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</si>
  <si>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</si>
  <si>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</si>
  <si>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</si>
  <si>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</si>
  <si>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</si>
  <si>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</si>
  <si>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</si>
  <si>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</si>
  <si>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</si>
  <si>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</si>
  <si>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</si>
  <si>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</si>
  <si>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</si>
  <si>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</si>
  <si>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</si>
  <si>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</si>
  <si>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</si>
  <si>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</si>
  <si>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</si>
  <si>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</si>
  <si>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</si>
  <si>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</si>
  <si>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</si>
  <si>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</si>
  <si>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</si>
  <si>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</si>
  <si>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</si>
  <si>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</si>
  <si>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</si>
  <si>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</si>
  <si>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</si>
  <si>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</si>
  <si>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</si>
  <si>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</si>
  <si>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</si>
  <si>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</si>
  <si>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</si>
  <si>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</si>
  <si>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</si>
  <si>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</si>
  <si>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</si>
  <si>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</si>
  <si>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</si>
  <si>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</si>
  <si>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</si>
  <si>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</si>
  <si>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</si>
  <si>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</si>
  <si>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</si>
  <si>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</si>
  <si>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</si>
  <si>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</si>
  <si>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</si>
  <si>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</si>
  <si>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</si>
  <si>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</si>
  <si>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</si>
  <si>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</si>
  <si>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</si>
  <si>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</si>
  <si>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</si>
  <si>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</si>
  <si>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</si>
  <si>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</si>
  <si>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</si>
  <si>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</si>
  <si>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</si>
  <si>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</si>
  <si>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</si>
  <si>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</si>
  <si>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</si>
  <si>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</si>
  <si>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</si>
  <si>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</si>
  <si>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</si>
  <si>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</si>
  <si>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</si>
  <si>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</si>
  <si>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</si>
  <si>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</si>
  <si>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</si>
  <si>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</si>
  <si>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</si>
  <si>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</si>
  <si>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</si>
  <si>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</si>
  <si>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</si>
  <si>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</si>
  <si>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</si>
  <si>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</si>
  <si>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</si>
  <si>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</si>
  <si>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</si>
  <si>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</si>
  <si>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</si>
  <si>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</si>
  <si>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</si>
  <si>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</si>
  <si>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</si>
  <si>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</si>
  <si>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</si>
  <si>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</si>
  <si>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</si>
  <si>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</si>
  <si>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</si>
  <si>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</si>
  <si>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</si>
  <si>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</si>
  <si>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</si>
  <si>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</si>
  <si>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</si>
  <si>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</si>
  <si>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</si>
  <si>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</si>
  <si>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</si>
  <si>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</si>
  <si>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</si>
  <si>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</si>
  <si>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</si>
  <si>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</si>
  <si>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</si>
  <si>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</si>
  <si>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</si>
  <si>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</si>
  <si>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</si>
  <si>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</si>
  <si>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</si>
  <si>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</si>
  <si>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</si>
  <si>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</si>
  <si>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</si>
  <si>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</si>
  <si>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</si>
  <si>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</si>
  <si>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</si>
  <si>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</si>
  <si>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</si>
  <si>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</si>
  <si>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</si>
  <si>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</si>
  <si>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</si>
  <si>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</si>
  <si>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</si>
  <si>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</si>
  <si>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</si>
  <si>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</si>
  <si>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</si>
  <si>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</si>
  <si>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</si>
  <si>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</si>
  <si>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</si>
  <si>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</si>
  <si>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</si>
  <si>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</si>
  <si>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</si>
  <si>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</si>
  <si>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</si>
  <si>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</si>
  <si>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</si>
  <si>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</si>
  <si>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</si>
  <si>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</si>
  <si>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</si>
  <si>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</si>
  <si>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</si>
  <si>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</si>
  <si>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</si>
  <si>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</si>
  <si>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</si>
  <si>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</si>
  <si>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</si>
  <si>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</si>
  <si>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</si>
  <si>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</si>
  <si>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</si>
  <si>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</si>
  <si>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</si>
  <si>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</si>
  <si>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</si>
  <si>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</si>
  <si>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</si>
  <si>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</si>
  <si>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</si>
  <si>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</si>
  <si>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</si>
  <si>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</si>
  <si>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</si>
  <si>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</si>
  <si>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</si>
  <si>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</si>
  <si>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</si>
  <si>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</si>
  <si>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</si>
  <si>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</si>
  <si>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</si>
  <si>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</si>
  <si>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</si>
  <si>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</si>
  <si>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</si>
  <si>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</si>
  <si>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</si>
  <si>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</si>
  <si>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</si>
  <si>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</si>
  <si>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</si>
  <si>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</si>
  <si>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</si>
  <si>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</si>
  <si>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</si>
  <si>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</si>
  <si>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</si>
  <si>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</si>
  <si>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</si>
  <si>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</si>
  <si>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</si>
  <si>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</si>
  <si>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</si>
  <si>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</si>
  <si>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</si>
  <si>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</si>
  <si>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</si>
  <si>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</si>
  <si>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</si>
  <si>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</si>
  <si>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</si>
  <si>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</si>
  <si>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</si>
  <si>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</si>
  <si>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</si>
  <si>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</si>
  <si>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</si>
  <si>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</si>
  <si>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</si>
  <si>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</si>
  <si>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</si>
  <si>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</si>
  <si>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</si>
  <si>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</si>
  <si>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</si>
  <si>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</si>
  <si>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</si>
  <si>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</si>
  <si>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</si>
  <si>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</si>
  <si>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</si>
  <si>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</si>
  <si>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</si>
  <si>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</si>
  <si>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</si>
  <si>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</si>
  <si>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</si>
  <si>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</si>
  <si>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</si>
  <si>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</si>
  <si>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</si>
  <si>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</si>
  <si>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</si>
  <si>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</si>
  <si>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</si>
  <si>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</si>
  <si>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</si>
  <si>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</si>
  <si>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</si>
  <si>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</si>
  <si>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</si>
  <si>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</si>
  <si>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</si>
  <si>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</si>
  <si>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</si>
  <si>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</si>
  <si>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</si>
  <si>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</si>
  <si>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</si>
  <si>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</si>
  <si>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</si>
  <si>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</si>
  <si>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</si>
  <si>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</si>
  <si>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</si>
  <si>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</si>
  <si>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</si>
  <si>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</si>
  <si>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</si>
  <si>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</si>
  <si>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</si>
  <si>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</si>
  <si>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</si>
  <si>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</si>
  <si>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</si>
  <si>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</si>
  <si>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</si>
  <si>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</si>
  <si>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</si>
  <si>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</si>
  <si>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</si>
  <si>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</si>
  <si>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</si>
  <si>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</si>
  <si>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</si>
  <si>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</si>
  <si>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</si>
  <si>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</si>
  <si>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</si>
  <si>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</si>
  <si>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</si>
  <si>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</si>
  <si>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</si>
  <si>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</si>
  <si>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</si>
  <si>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</si>
  <si>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</si>
  <si>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</si>
  <si>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</si>
  <si>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</si>
  <si>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</si>
  <si>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</si>
  <si>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</si>
  <si>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</si>
  <si>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</si>
  <si>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</si>
  <si>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</si>
  <si>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</si>
  <si>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</si>
  <si>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</si>
  <si>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</si>
  <si>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</si>
  <si>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</si>
  <si>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</si>
  <si>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</si>
  <si>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</si>
  <si>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</si>
  <si>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</si>
  <si>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</si>
  <si>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</si>
  <si>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</si>
  <si>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</si>
  <si>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</si>
  <si>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</si>
  <si>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</si>
  <si>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</si>
  <si>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</si>
  <si>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</si>
  <si>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</si>
  <si>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</si>
  <si>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</si>
  <si>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</si>
  <si>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</si>
  <si>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</si>
  <si>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</si>
  <si>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</si>
  <si>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</si>
  <si>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</si>
  <si>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</si>
  <si>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</si>
  <si>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</si>
  <si>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</si>
  <si>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</si>
  <si>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</si>
  <si>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</si>
  <si>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</si>
  <si>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</si>
  <si>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</si>
  <si>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</si>
  <si>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</si>
  <si>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</si>
  <si>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</si>
  <si>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</si>
  <si>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</si>
  <si>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</si>
  <si>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</si>
  <si>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</si>
  <si>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</si>
  <si>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</si>
  <si>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</si>
  <si>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</si>
  <si>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</si>
  <si>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</si>
  <si>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</si>
  <si>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</si>
  <si>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</si>
  <si>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</si>
  <si>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</si>
  <si>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</si>
  <si>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</si>
  <si>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</si>
  <si>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</si>
  <si>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</si>
  <si>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</si>
  <si>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</si>
  <si>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</si>
  <si>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</si>
  <si>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</si>
  <si>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</si>
  <si>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</si>
  <si>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</si>
  <si>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</si>
  <si>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</si>
  <si>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</si>
  <si>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</si>
  <si>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</si>
  <si>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</si>
  <si>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</si>
  <si>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</si>
  <si>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</si>
  <si>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</si>
  <si>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</si>
  <si>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</si>
  <si>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</si>
  <si>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</si>
  <si>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</si>
  <si>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</si>
  <si>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</si>
  <si>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</si>
  <si>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</si>
  <si>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</si>
  <si>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</si>
  <si>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</si>
  <si>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</si>
  <si>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</si>
  <si>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</si>
  <si>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</si>
  <si>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</si>
  <si>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</si>
  <si>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</si>
  <si>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</si>
  <si>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</si>
  <si>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</si>
  <si>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</si>
  <si>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</si>
  <si>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</si>
  <si>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</si>
  <si>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</si>
  <si>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</si>
  <si>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</si>
  <si>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</si>
  <si>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</si>
  <si>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</si>
  <si>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</si>
  <si>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</si>
  <si>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</si>
  <si>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</si>
  <si>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</si>
  <si>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</si>
  <si>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</si>
  <si>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</si>
  <si>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</si>
  <si>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</si>
  <si>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</si>
  <si>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</si>
  <si>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</si>
  <si>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</si>
  <si>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</si>
  <si>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</si>
  <si>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</si>
  <si>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</si>
  <si>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</si>
  <si>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</si>
  <si>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</si>
  <si>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</si>
  <si>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</si>
  <si>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</si>
  <si>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</si>
  <si>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</si>
  <si>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</si>
  <si>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</si>
  <si>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</si>
  <si>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</si>
  <si>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</si>
  <si>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</si>
  <si>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</si>
  <si>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</si>
  <si>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</si>
  <si>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</si>
  <si>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</si>
  <si>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</si>
  <si>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</si>
  <si>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</si>
  <si>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</si>
  <si>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</si>
  <si>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</si>
  <si>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</si>
  <si>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</si>
  <si>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</si>
  <si>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</si>
  <si>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</si>
  <si>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</si>
  <si>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</si>
  <si>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</si>
  <si>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</si>
  <si>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</si>
  <si>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</si>
  <si>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</si>
  <si>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</si>
  <si>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</si>
  <si>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</si>
  <si>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</si>
  <si>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</si>
  <si>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</si>
  <si>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</si>
  <si>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</si>
  <si>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</si>
  <si>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</si>
  <si>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</si>
  <si>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</si>
  <si>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</si>
  <si>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</si>
  <si>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</si>
  <si>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</si>
  <si>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</si>
  <si>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</si>
  <si>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</si>
  <si>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</si>
  <si>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</si>
  <si>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</si>
  <si>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</si>
  <si>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</si>
  <si>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</si>
  <si>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</si>
  <si>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</si>
  <si>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</si>
  <si>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</si>
  <si>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</si>
  <si>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</si>
  <si>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</si>
  <si>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</si>
  <si>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</si>
  <si>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</si>
  <si>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</si>
  <si>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</si>
  <si>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</si>
  <si>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</si>
  <si>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</si>
  <si>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</si>
  <si>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</si>
  <si>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</si>
  <si>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</si>
  <si>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</si>
  <si>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</si>
  <si>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</si>
  <si>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</si>
  <si>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</si>
  <si>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</si>
  <si>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</si>
  <si>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</si>
  <si>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</si>
  <si>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</si>
  <si>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</si>
  <si>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</si>
  <si>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</si>
  <si>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</si>
  <si>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</si>
  <si>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</si>
  <si>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</si>
  <si>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</si>
  <si>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</si>
  <si>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</si>
  <si>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</si>
  <si>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</si>
  <si>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</si>
  <si>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</si>
  <si>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</si>
  <si>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</si>
  <si>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</si>
  <si>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</si>
  <si>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</si>
  <si>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</si>
  <si>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</si>
  <si>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</si>
  <si>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</si>
  <si>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</si>
  <si>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</si>
  <si>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</si>
  <si>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</si>
  <si>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</si>
  <si>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</si>
  <si>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</si>
  <si>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</si>
  <si>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</si>
  <si>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</si>
  <si>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</si>
  <si>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</si>
  <si>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</si>
  <si>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</si>
  <si>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</si>
  <si>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</si>
  <si>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</si>
  <si>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</si>
  <si>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</si>
  <si>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</si>
  <si>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</si>
  <si>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</si>
  <si>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</si>
  <si>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</si>
  <si>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</si>
  <si>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</si>
  <si>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</si>
  <si>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</si>
  <si>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</si>
  <si>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</si>
  <si>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</si>
  <si>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</si>
  <si>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</si>
  <si>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</si>
  <si>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</si>
  <si>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</si>
  <si>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</si>
  <si>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</si>
  <si>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</si>
  <si>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</si>
  <si>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</si>
  <si>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</si>
  <si>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</si>
  <si>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</si>
  <si>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</si>
  <si>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</si>
  <si>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</si>
  <si>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</si>
  <si>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</si>
  <si>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</si>
  <si>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</si>
  <si>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</si>
  <si>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</si>
  <si>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</si>
  <si>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</si>
  <si>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</si>
  <si>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</si>
  <si>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</si>
  <si>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</si>
  <si>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</si>
  <si>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</si>
  <si>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</si>
  <si>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</si>
  <si>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</si>
  <si>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</si>
  <si>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</si>
  <si>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</si>
  <si>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</si>
  <si>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</si>
  <si>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</si>
  <si>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</si>
  <si>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</si>
  <si>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</si>
  <si>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</si>
  <si>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</si>
  <si>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</si>
  <si>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</si>
  <si>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</si>
  <si>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</si>
  <si>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</si>
  <si>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</si>
  <si>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</si>
  <si>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</si>
  <si>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</si>
  <si>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</si>
  <si>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</si>
  <si>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</si>
  <si>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</si>
  <si>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</si>
  <si>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</si>
  <si>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</si>
  <si>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</si>
  <si>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</si>
  <si>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</si>
  <si>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</si>
  <si>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</si>
  <si>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</si>
  <si>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</si>
  <si>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</si>
  <si>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</si>
  <si>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</si>
  <si>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</si>
  <si>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</si>
  <si>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</si>
  <si>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</si>
  <si>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</si>
  <si>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</si>
  <si>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</si>
  <si>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</si>
  <si>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</si>
  <si>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</si>
  <si>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</si>
  <si>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</si>
  <si>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</si>
  <si>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</si>
  <si>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</si>
  <si>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</si>
  <si>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</si>
  <si>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</si>
  <si>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</si>
  <si>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</si>
  <si>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</si>
  <si>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</si>
  <si>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</si>
  <si>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</si>
  <si>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</si>
  <si>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</si>
  <si>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</si>
  <si>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</si>
  <si>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</si>
  <si>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</si>
  <si>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</si>
  <si>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</si>
  <si>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</si>
  <si>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</si>
  <si>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</si>
  <si>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</si>
  <si>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</si>
  <si>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</si>
  <si>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</si>
  <si>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</si>
  <si>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</si>
  <si>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</si>
  <si>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</si>
  <si>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</si>
  <si>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</si>
  <si>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</si>
  <si>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</si>
  <si>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</si>
  <si>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</si>
  <si>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</si>
  <si>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</si>
  <si>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</si>
  <si>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</si>
  <si>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</si>
  <si>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</si>
  <si>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</si>
  <si>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</si>
  <si>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</si>
  <si>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</si>
  <si>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</si>
  <si>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</si>
  <si>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</si>
  <si>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</si>
  <si>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</si>
  <si>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</si>
  <si>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</si>
  <si>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</si>
  <si>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</si>
  <si>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</si>
  <si>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</si>
  <si>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</si>
  <si>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</si>
  <si>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</si>
  <si>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</si>
  <si>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</si>
  <si>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</si>
  <si>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</si>
  <si>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</si>
  <si>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</si>
  <si>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</si>
  <si>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</si>
  <si>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</si>
  <si>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</si>
  <si>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</si>
  <si>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</si>
  <si>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</si>
  <si>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</si>
  <si>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</si>
  <si>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</si>
  <si>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</si>
  <si>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</si>
  <si>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</si>
  <si>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</si>
  <si>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</si>
  <si>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</si>
  <si>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</si>
  <si>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</si>
  <si>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</si>
  <si>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</si>
  <si>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</si>
  <si>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</si>
  <si>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</si>
  <si>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</si>
  <si>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</si>
  <si>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</si>
  <si>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</si>
  <si>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</si>
  <si>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</si>
  <si>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</si>
  <si>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</si>
  <si>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</si>
  <si>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</si>
  <si>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</si>
  <si>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</si>
  <si>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</si>
  <si>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</si>
  <si>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</si>
  <si>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</si>
  <si>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</si>
  <si>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</si>
  <si>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</si>
  <si>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</si>
  <si>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</si>
  <si>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</si>
  <si>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</si>
  <si>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</si>
  <si>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</si>
  <si>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</si>
  <si>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</si>
  <si>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</si>
  <si>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</si>
  <si>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</si>
  <si>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</si>
  <si>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</si>
  <si>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</si>
  <si>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</si>
  <si>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</si>
  <si>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</si>
  <si>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</si>
  <si>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</si>
  <si>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</si>
  <si>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</si>
  <si>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</si>
  <si>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</si>
  <si>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</si>
  <si>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</si>
  <si>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</si>
  <si>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</si>
  <si>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</si>
  <si>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</si>
  <si>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</si>
  <si>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</si>
  <si>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</si>
  <si>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</si>
  <si>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</si>
  <si>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</si>
  <si>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</si>
  <si>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</si>
  <si>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</si>
  <si>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</si>
  <si>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</si>
  <si>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</si>
  <si>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</si>
  <si>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</si>
  <si>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</si>
  <si>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</si>
  <si>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</si>
  <si>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</si>
  <si>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</si>
  <si>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</si>
  <si>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</si>
  <si>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</si>
  <si>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</si>
  <si>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</si>
  <si>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</si>
  <si>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</si>
  <si>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</si>
  <si>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</si>
  <si>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</si>
  <si>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</si>
  <si>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</si>
  <si>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</si>
  <si>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</si>
  <si>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</si>
  <si>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</si>
  <si>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</si>
  <si>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</si>
  <si>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</si>
  <si>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</si>
  <si>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</si>
  <si>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</si>
  <si>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</si>
  <si>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</si>
  <si>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</si>
  <si>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</si>
  <si>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</si>
  <si>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</si>
  <si>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</si>
  <si>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</si>
  <si>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</si>
  <si>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</si>
  <si>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</si>
  <si>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</si>
  <si>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</si>
  <si>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</si>
  <si>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</si>
  <si>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</si>
  <si>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</si>
  <si>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</si>
  <si>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</si>
  <si>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</si>
  <si>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</si>
  <si>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</si>
  <si>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</si>
  <si>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</si>
  <si>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</si>
  <si>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</si>
  <si>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</si>
  <si>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</si>
  <si>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</si>
  <si>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</si>
  <si>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</si>
  <si>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</si>
  <si>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</si>
  <si>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</si>
  <si>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</si>
  <si>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</si>
  <si>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</si>
  <si>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</si>
  <si>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</si>
  <si>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</si>
  <si>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</si>
  <si>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</si>
  <si>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</si>
  <si>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</si>
  <si>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</si>
  <si>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</si>
  <si>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</si>
  <si>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</si>
  <si>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</si>
  <si>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</si>
  <si>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</si>
  <si>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</si>
  <si>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</si>
  <si>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</si>
  <si>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</si>
  <si>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</si>
  <si>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</si>
  <si>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</si>
  <si>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</si>
  <si>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</si>
  <si>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</si>
  <si>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</si>
  <si>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</si>
  <si>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</si>
  <si>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</si>
  <si>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</si>
  <si>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</si>
  <si>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</si>
  <si>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</si>
  <si>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</si>
  <si>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</si>
  <si>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</si>
  <si>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</si>
  <si>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</si>
  <si>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</si>
  <si>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</si>
  <si>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</si>
  <si>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</si>
  <si>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</si>
  <si>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</si>
  <si>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</si>
  <si>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</si>
  <si>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</si>
  <si>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</si>
  <si>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</si>
  <si>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</si>
  <si>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</si>
  <si>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</si>
  <si>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</si>
  <si>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</si>
  <si>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</si>
  <si>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</si>
  <si>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</si>
  <si>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</si>
  <si>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</si>
  <si>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</si>
  <si>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</si>
  <si>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</si>
  <si>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</si>
  <si>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</si>
  <si>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</si>
  <si>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</si>
  <si>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</si>
  <si>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</si>
  <si>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</si>
  <si>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</si>
  <si>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</si>
  <si>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</si>
  <si>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</si>
  <si>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</si>
  <si>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</si>
  <si>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</si>
  <si>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</si>
  <si>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</si>
  <si>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</si>
  <si>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</si>
  <si>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</si>
  <si>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</si>
  <si>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</si>
  <si>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</si>
  <si>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</si>
  <si>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</si>
  <si>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</si>
  <si>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</si>
  <si>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</si>
  <si>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</si>
  <si>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</si>
  <si>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</si>
  <si>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</si>
  <si>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</si>
  <si>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</si>
  <si>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</si>
  <si>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</si>
  <si>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</si>
  <si>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</si>
  <si>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</si>
  <si>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</si>
  <si>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</si>
  <si>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</si>
  <si>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</si>
  <si>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</si>
  <si>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</si>
  <si>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</si>
  <si>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</si>
  <si>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</si>
  <si>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</si>
  <si>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</si>
  <si>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</si>
  <si>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</si>
  <si>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</si>
  <si>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</si>
  <si>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</si>
  <si>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</si>
  <si>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</si>
  <si>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</si>
  <si>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</si>
  <si>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</si>
  <si>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</si>
  <si>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</si>
  <si>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</si>
  <si>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</si>
  <si>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</si>
  <si>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</si>
  <si>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</si>
  <si>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</si>
  <si>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</si>
  <si>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</si>
  <si>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</si>
  <si>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</si>
  <si>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</si>
  <si>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</si>
  <si>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</si>
  <si>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</si>
  <si>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</si>
  <si>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</si>
  <si>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</si>
  <si>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</si>
  <si>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</si>
  <si>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</si>
  <si>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</si>
  <si>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</si>
  <si>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</si>
  <si>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</si>
  <si>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</si>
  <si>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</si>
  <si>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</si>
  <si>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</si>
  <si>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</si>
  <si>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</si>
  <si>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</si>
  <si>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</si>
  <si>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</si>
  <si>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</si>
  <si>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</si>
  <si>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</si>
  <si>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</si>
  <si>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</si>
  <si>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</si>
  <si>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</si>
  <si>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</si>
  <si>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</si>
  <si>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</si>
  <si>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</si>
  <si>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</si>
  <si>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</si>
  <si>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</si>
  <si>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</si>
  <si>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</si>
  <si>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</si>
  <si>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</si>
  <si>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</si>
  <si>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</si>
  <si>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</si>
  <si>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</si>
  <si>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</si>
  <si>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</si>
  <si>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</si>
  <si>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</si>
  <si>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</si>
  <si>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</si>
  <si>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</si>
  <si>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</si>
  <si>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</si>
  <si>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</si>
  <si>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</si>
  <si>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</si>
  <si>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</si>
  <si>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</si>
  <si>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</si>
  <si>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</si>
  <si>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</si>
  <si>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</si>
  <si>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</si>
  <si>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</si>
  <si>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</si>
  <si>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</si>
  <si>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</si>
  <si>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</si>
  <si>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</si>
  <si>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</si>
  <si>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</si>
  <si>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</si>
  <si>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</si>
  <si>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</si>
  <si>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</si>
  <si>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</si>
  <si>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</si>
  <si>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</si>
  <si>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</si>
  <si>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</si>
  <si>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</si>
  <si>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</si>
  <si>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</si>
  <si>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</si>
  <si>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</si>
  <si>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</si>
  <si>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</si>
  <si>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</si>
  <si>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</si>
  <si>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</si>
  <si>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</si>
  <si>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</si>
  <si>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</si>
  <si>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</si>
  <si>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</si>
  <si>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</si>
  <si>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</si>
  <si>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</si>
  <si>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</si>
  <si>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</si>
  <si>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</si>
  <si>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</si>
  <si>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</si>
  <si>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</si>
  <si>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</si>
  <si>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</si>
  <si>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</si>
  <si>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</si>
  <si>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</si>
  <si>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</si>
  <si>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</si>
  <si>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</si>
  <si>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</si>
  <si>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</si>
  <si>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</si>
  <si>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</si>
  <si>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</si>
  <si>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</si>
  <si>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</si>
  <si>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</si>
  <si>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</si>
  <si>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</si>
  <si>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</si>
  <si>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</si>
  <si>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</si>
  <si>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</si>
  <si>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</si>
  <si>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</si>
  <si>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</si>
  <si>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</si>
  <si>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</si>
  <si>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</si>
  <si>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</si>
  <si>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</si>
  <si>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</si>
  <si>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</si>
  <si>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</si>
  <si>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</si>
  <si>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</si>
  <si>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</si>
  <si>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</si>
  <si>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</si>
  <si>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</si>
  <si>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</si>
  <si>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</si>
  <si>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</si>
  <si>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</si>
  <si>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</si>
  <si>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</si>
  <si>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</si>
  <si>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</si>
  <si>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</si>
  <si>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</si>
  <si>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</si>
  <si>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</si>
  <si>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</si>
  <si>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</si>
  <si>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</si>
  <si>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</si>
  <si>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</si>
  <si>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</si>
  <si>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</si>
  <si>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</si>
  <si>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</si>
  <si>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</si>
  <si>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</si>
  <si>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</si>
  <si>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</si>
  <si>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</si>
  <si>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</si>
  <si>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</si>
  <si>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</si>
  <si>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</si>
  <si>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</si>
  <si>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</si>
  <si>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</si>
  <si>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</si>
  <si>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</si>
  <si>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</si>
  <si>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</si>
  <si>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</si>
  <si>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</si>
  <si>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</si>
  <si>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</si>
  <si>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</si>
  <si>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</si>
  <si>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</si>
  <si>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</si>
  <si>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</si>
  <si>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</si>
  <si>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</si>
  <si>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</si>
  <si>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</si>
  <si>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</si>
  <si>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</si>
  <si>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</si>
  <si>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</si>
  <si>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</si>
  <si>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</si>
  <si>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</si>
  <si>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</si>
  <si>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</si>
  <si>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</si>
  <si>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</si>
  <si>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</si>
  <si>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</si>
  <si>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</si>
  <si>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</si>
  <si>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</si>
  <si>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</si>
  <si>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</si>
  <si>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</si>
  <si>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</si>
  <si>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</si>
  <si>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</si>
  <si>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</si>
  <si>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</si>
  <si>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</si>
  <si>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</si>
  <si>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</si>
  <si>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</si>
  <si>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</si>
  <si>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</si>
  <si>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</si>
  <si>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</si>
  <si>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</si>
  <si>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</si>
  <si>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</si>
  <si>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</si>
  <si>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</si>
  <si>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</si>
  <si>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</si>
  <si>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</si>
  <si>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</si>
  <si>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</si>
  <si>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</si>
  <si>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</si>
  <si>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</si>
  <si>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</si>
  <si>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</si>
  <si>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</si>
  <si>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</si>
  <si>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</si>
  <si>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</si>
  <si>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</si>
  <si>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</si>
  <si>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</si>
  <si>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</si>
  <si>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</si>
  <si>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</si>
  <si>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</si>
  <si>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</si>
  <si>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</si>
  <si>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</si>
  <si>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</si>
  <si>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</si>
  <si>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</si>
  <si>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</si>
  <si>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</si>
  <si>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</si>
  <si>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</si>
  <si>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</si>
  <si>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</si>
  <si>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</si>
  <si>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</si>
  <si>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</si>
  <si>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</si>
  <si>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</si>
  <si>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</si>
  <si>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</si>
  <si>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</si>
  <si>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</si>
  <si>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</si>
  <si>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</si>
  <si>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</si>
  <si>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</si>
  <si>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</si>
  <si>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</si>
  <si>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</si>
  <si>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</si>
  <si>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</si>
  <si>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</si>
  <si>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</si>
  <si>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</si>
  <si>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</si>
  <si>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</si>
  <si>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</si>
  <si>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</si>
  <si>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</si>
  <si>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</si>
  <si>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</si>
  <si>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</si>
  <si>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</si>
  <si>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</si>
  <si>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</si>
  <si>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</si>
  <si>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</si>
  <si>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</si>
  <si>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</si>
  <si>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</si>
  <si>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</si>
  <si>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</si>
  <si>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</si>
  <si>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</si>
  <si>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</si>
  <si>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</si>
  <si>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</si>
  <si>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</si>
  <si>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</si>
  <si>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</si>
  <si>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</si>
  <si>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</si>
  <si>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</si>
  <si>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</si>
  <si>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</si>
  <si>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</si>
  <si>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</si>
  <si>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</si>
  <si>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</si>
  <si>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</si>
  <si>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</si>
  <si>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</si>
  <si>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</si>
  <si>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</si>
  <si>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</si>
  <si>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</si>
  <si>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</si>
  <si>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</si>
  <si>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</si>
  <si>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</si>
  <si>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</si>
  <si>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</si>
  <si>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</si>
  <si>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</si>
  <si>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</si>
  <si>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</si>
  <si>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</si>
  <si>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</si>
  <si>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</si>
  <si>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</si>
  <si>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</si>
  <si>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</si>
  <si>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</si>
  <si>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</si>
  <si>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</si>
  <si>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</si>
  <si>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</si>
  <si>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</si>
  <si>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</si>
  <si>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</si>
  <si>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</si>
  <si>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</si>
  <si>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</si>
  <si>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</si>
  <si>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</si>
  <si>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</si>
  <si>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</si>
  <si>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</si>
  <si>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</si>
  <si>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</si>
  <si>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</si>
  <si>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</si>
  <si>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</si>
  <si>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</si>
  <si>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</si>
  <si>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</si>
  <si>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</si>
  <si>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</si>
  <si>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</si>
  <si>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</si>
  <si>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</si>
  <si>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</si>
  <si>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</si>
  <si>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</si>
  <si>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</si>
  <si>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</si>
  <si>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</si>
  <si>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</si>
  <si>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</si>
  <si>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</si>
  <si>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</si>
  <si>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</si>
  <si>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</si>
  <si>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</si>
  <si>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</si>
  <si>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</si>
  <si>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</si>
  <si>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</si>
  <si>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</si>
  <si>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</si>
  <si>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</si>
  <si>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</si>
  <si>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</si>
  <si>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</si>
  <si>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</si>
  <si>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</si>
  <si>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</si>
  <si>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</si>
  <si>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</si>
  <si>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</si>
  <si>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</si>
  <si>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</si>
  <si>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</si>
  <si>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</si>
  <si>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</si>
  <si>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</si>
  <si>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</si>
  <si>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</si>
  <si>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</si>
  <si>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</si>
  <si>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</si>
  <si>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</si>
  <si>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</si>
  <si>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</si>
  <si>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</si>
  <si>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</si>
  <si>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</si>
  <si>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</si>
  <si>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</si>
  <si>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</si>
  <si>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</si>
  <si>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</si>
  <si>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</si>
  <si>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</si>
  <si>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</si>
  <si>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</si>
  <si>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</si>
  <si>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</si>
  <si>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</si>
  <si>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</si>
  <si>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</si>
  <si>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</si>
  <si>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</si>
  <si>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</si>
  <si>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</si>
  <si>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</si>
  <si>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</si>
  <si>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</si>
  <si>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</si>
  <si>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</si>
  <si>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</si>
  <si>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</si>
  <si>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</si>
  <si>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</si>
  <si>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</si>
  <si>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</si>
  <si>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</si>
  <si>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</si>
  <si>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</si>
  <si>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</si>
  <si>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</si>
  <si>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</si>
  <si>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</si>
  <si>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</si>
  <si>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</si>
  <si>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</si>
  <si>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</si>
  <si>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</si>
  <si>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</si>
  <si>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</si>
  <si>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</si>
  <si>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</si>
  <si>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</si>
  <si>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</si>
  <si>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</si>
  <si>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</si>
  <si>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</si>
  <si>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</si>
  <si>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</si>
  <si>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</si>
  <si>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</si>
  <si>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</si>
  <si>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</si>
  <si>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</si>
  <si>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</si>
  <si>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</si>
  <si>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</si>
  <si>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</si>
  <si>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</si>
  <si>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</si>
  <si>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</si>
  <si>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</si>
  <si>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</si>
  <si>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</si>
  <si>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</si>
  <si>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</si>
  <si>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</si>
  <si>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</si>
  <si>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</si>
  <si>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</si>
  <si>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</si>
  <si>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</si>
  <si>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</si>
  <si>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</si>
  <si>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</si>
  <si>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</si>
  <si>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</si>
  <si>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</si>
  <si>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</si>
  <si>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</si>
  <si>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</si>
  <si>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</si>
  <si>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</si>
  <si>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</si>
  <si>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</si>
  <si>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</si>
  <si>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</si>
  <si>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</si>
  <si>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</si>
  <si>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</si>
  <si>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</si>
  <si>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</si>
  <si>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</si>
  <si>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</si>
  <si>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</si>
  <si>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</si>
  <si>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</si>
  <si>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</si>
  <si>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</si>
  <si>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</si>
  <si>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</si>
  <si>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</si>
  <si>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</si>
  <si>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</si>
  <si>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</si>
  <si>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</si>
  <si>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</si>
  <si>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</si>
  <si>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</si>
  <si>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</si>
  <si>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</si>
  <si>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</si>
  <si>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</si>
  <si>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</si>
  <si>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</si>
  <si>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</si>
  <si>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</si>
  <si>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</si>
  <si>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</si>
  <si>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</si>
  <si>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</si>
  <si>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</si>
  <si>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</si>
  <si>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</si>
  <si>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</si>
  <si>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</si>
  <si>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</si>
  <si>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</si>
  <si>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</si>
  <si>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</si>
  <si>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</si>
  <si>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</si>
  <si>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</si>
  <si>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</si>
  <si>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</si>
  <si>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</si>
  <si>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</si>
  <si>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</si>
  <si>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</si>
  <si>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</si>
  <si>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</si>
  <si>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</si>
  <si>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</si>
  <si>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</si>
  <si>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</si>
  <si>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</si>
  <si>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</si>
  <si>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</si>
  <si>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</si>
  <si>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</si>
  <si>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</si>
  <si>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</si>
  <si>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</si>
  <si>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</si>
  <si>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</si>
  <si>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</si>
  <si>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</si>
  <si>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</si>
  <si>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</si>
  <si>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</si>
  <si>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</si>
  <si>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</si>
  <si>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</si>
  <si>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</si>
  <si>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</si>
  <si>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</si>
  <si>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</si>
  <si>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</si>
  <si>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</si>
  <si>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</si>
  <si>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</si>
  <si>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</si>
  <si>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</si>
  <si>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</si>
  <si>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</si>
  <si>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</si>
  <si>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</si>
  <si>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</si>
  <si>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</si>
  <si>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</si>
  <si>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</si>
  <si>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</si>
  <si>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</si>
  <si>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</si>
  <si>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</si>
  <si>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</si>
  <si>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</si>
  <si>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</si>
  <si>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</si>
  <si>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</si>
  <si>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</si>
  <si>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</si>
  <si>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</si>
  <si>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</si>
  <si>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</si>
  <si>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</si>
  <si>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</si>
  <si>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</si>
  <si>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</si>
  <si>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</si>
  <si>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</si>
  <si>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</si>
  <si>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</si>
  <si>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</si>
  <si>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</si>
  <si>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</si>
  <si>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</si>
  <si>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</si>
  <si>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</si>
  <si>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</si>
  <si>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</si>
  <si>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</si>
  <si>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</si>
  <si>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</si>
  <si>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</si>
  <si>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</si>
  <si>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</si>
  <si>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</si>
  <si>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</si>
  <si>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</si>
  <si>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</si>
  <si>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</si>
  <si>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</si>
  <si>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</si>
  <si>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</si>
  <si>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</si>
  <si>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</si>
  <si>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</si>
  <si>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</si>
  <si>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</si>
  <si>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</si>
  <si>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</si>
  <si>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</si>
  <si>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</si>
  <si>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</si>
  <si>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</si>
  <si>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</si>
  <si>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</si>
  <si>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</si>
  <si>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</si>
  <si>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</si>
  <si>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</si>
  <si>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</si>
  <si>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</si>
  <si>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</si>
  <si>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</si>
  <si>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</si>
  <si>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</si>
  <si>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</si>
  <si>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</si>
  <si>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</si>
  <si>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</si>
  <si>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</si>
  <si>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</si>
  <si>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</si>
  <si>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</si>
  <si>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</si>
  <si>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</si>
  <si>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</si>
  <si>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</si>
  <si>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</si>
  <si>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</si>
  <si>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</si>
  <si>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</si>
  <si>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</si>
  <si>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</si>
  <si>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</si>
  <si>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</si>
  <si>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</si>
  <si>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</si>
  <si>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</si>
  <si>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</si>
  <si>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</si>
  <si>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</si>
  <si>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</si>
  <si>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</si>
  <si>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</si>
  <si>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</si>
  <si>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</si>
  <si>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</si>
  <si>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</si>
  <si>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</si>
  <si>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</si>
  <si>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</si>
  <si>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</si>
  <si>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</si>
  <si>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</si>
  <si>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</si>
  <si>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</si>
  <si>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</si>
  <si>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</si>
  <si>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</si>
  <si>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</si>
  <si>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</si>
  <si>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</si>
  <si>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</si>
  <si>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</si>
  <si>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</si>
  <si>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</si>
  <si>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</si>
  <si>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</si>
  <si>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</si>
  <si>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</si>
  <si>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</si>
  <si>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</si>
  <si>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</si>
  <si>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</si>
  <si>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</si>
  <si>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</si>
  <si>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</si>
  <si>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</si>
  <si>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</si>
  <si>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</si>
  <si>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</si>
  <si>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</si>
  <si>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</si>
  <si>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</si>
  <si>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</si>
  <si>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</si>
  <si>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</si>
  <si>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</si>
  <si>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</si>
  <si>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</si>
  <si>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</si>
  <si>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</si>
  <si>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</si>
  <si>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</si>
  <si>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</si>
  <si>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</si>
  <si>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</si>
  <si>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</si>
  <si>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</si>
  <si>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</si>
  <si>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</si>
  <si>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</si>
  <si>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</si>
  <si>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</si>
  <si>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</si>
  <si>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</si>
  <si>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</si>
  <si>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</si>
  <si>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</si>
  <si>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</si>
  <si>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</si>
  <si>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</si>
  <si>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</si>
  <si>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</si>
  <si>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</si>
  <si>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</si>
  <si>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</si>
  <si>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</si>
  <si>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</si>
  <si>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</si>
  <si>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</si>
  <si>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</si>
  <si>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</si>
  <si>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</si>
  <si>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</si>
  <si>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</si>
  <si>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</si>
  <si>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</si>
  <si>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</si>
  <si>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</si>
  <si>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</si>
  <si>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</si>
  <si>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</si>
  <si>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</si>
  <si>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</si>
  <si>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</si>
  <si>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</si>
  <si>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</si>
  <si>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</si>
  <si>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</si>
  <si>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</si>
  <si>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</si>
  <si>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</si>
  <si>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</si>
  <si>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</si>
  <si>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</si>
  <si>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</si>
  <si>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</si>
  <si>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</si>
  <si>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</si>
  <si>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</si>
  <si>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</si>
  <si>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</si>
  <si>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</si>
  <si>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</si>
  <si>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</si>
  <si>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</si>
  <si>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</si>
  <si>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</si>
  <si>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</si>
  <si>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</si>
  <si>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</si>
  <si>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</si>
  <si>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</si>
  <si>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</si>
  <si>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</si>
  <si>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</si>
  <si>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</si>
  <si>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</si>
  <si>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</si>
  <si>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</si>
  <si>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</si>
  <si>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</si>
  <si>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</si>
  <si>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</si>
  <si>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</si>
  <si>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</si>
  <si>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</si>
  <si>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</si>
  <si>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</si>
  <si>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</si>
  <si>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</si>
  <si>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</si>
  <si>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</si>
  <si>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</si>
  <si>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</si>
  <si>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</si>
  <si>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</si>
  <si>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</si>
  <si>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</si>
  <si>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</si>
  <si>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</si>
  <si>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</si>
  <si>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</si>
  <si>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</si>
  <si>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</si>
  <si>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</si>
  <si>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</si>
  <si>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</si>
  <si>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</si>
  <si>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</si>
  <si>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</si>
  <si>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</si>
  <si>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</si>
  <si>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</si>
  <si>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</si>
  <si>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</si>
  <si>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</si>
  <si>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</si>
  <si>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</si>
  <si>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</si>
  <si>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</si>
  <si>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</si>
  <si>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</si>
  <si>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</si>
  <si>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</si>
  <si>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</si>
  <si>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</si>
  <si>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</si>
  <si>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</si>
  <si>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</si>
  <si>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</si>
  <si>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</si>
  <si>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</si>
  <si>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</si>
  <si>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</si>
  <si>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</si>
  <si>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</si>
  <si>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</si>
  <si>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</si>
  <si>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</si>
  <si>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</si>
  <si>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</si>
  <si>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</si>
  <si>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</si>
  <si>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</si>
  <si>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</si>
  <si>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</si>
  <si>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</si>
  <si>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</si>
  <si>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</si>
  <si>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</si>
  <si>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</si>
  <si>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</si>
  <si>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</si>
  <si>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</si>
  <si>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</si>
  <si>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</si>
  <si>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</si>
  <si>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</si>
  <si>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</si>
  <si>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</si>
  <si>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</si>
  <si>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</si>
  <si>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</si>
  <si>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</si>
  <si>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</si>
  <si>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</si>
  <si>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</si>
  <si>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</si>
  <si>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</si>
  <si>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</si>
  <si>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</si>
  <si>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</si>
  <si>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</si>
  <si>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</si>
  <si>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</si>
  <si>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</si>
  <si>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</si>
  <si>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</si>
  <si>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</si>
  <si>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</si>
  <si>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</si>
  <si>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</si>
  <si>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</si>
  <si>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</si>
  <si>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</si>
  <si>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</si>
  <si>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</si>
  <si>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</si>
  <si>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</si>
  <si>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</si>
  <si>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</si>
  <si>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</si>
  <si>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</si>
  <si>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</si>
  <si>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</si>
  <si>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</si>
  <si>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</si>
  <si>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</si>
  <si>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</si>
  <si>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</si>
  <si>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</si>
  <si>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</si>
  <si>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</si>
  <si>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</si>
  <si>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</si>
  <si>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</si>
  <si>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</si>
  <si>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</si>
  <si>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</si>
  <si>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</si>
  <si>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</si>
  <si>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</si>
  <si>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</si>
  <si>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</si>
  <si>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</si>
  <si>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</si>
  <si>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</si>
  <si>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</si>
  <si>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</si>
  <si>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</si>
  <si>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</si>
  <si>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</si>
  <si>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</si>
  <si>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</si>
  <si>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</si>
  <si>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</si>
  <si>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</si>
  <si>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</si>
  <si>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</si>
  <si>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</si>
  <si>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</si>
  <si>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</si>
  <si>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</si>
  <si>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</si>
  <si>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</si>
  <si>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</si>
  <si>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</si>
  <si>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</si>
  <si>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</si>
  <si>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</si>
  <si>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</si>
  <si>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</si>
  <si>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</si>
  <si>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</si>
  <si>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</si>
  <si>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</si>
  <si>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</si>
  <si>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</si>
  <si>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</si>
  <si>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</si>
  <si>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</si>
  <si>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</si>
  <si>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</si>
  <si>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</si>
  <si>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</si>
  <si>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</si>
  <si>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</si>
  <si>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</si>
  <si>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</si>
  <si>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</si>
  <si>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</si>
  <si>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</si>
  <si>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</si>
  <si>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</si>
  <si>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</si>
  <si>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</si>
  <si>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</si>
  <si>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</si>
  <si>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</si>
  <si>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</si>
  <si>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</si>
  <si>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</si>
  <si>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</si>
  <si>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</si>
  <si>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</si>
  <si>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</si>
  <si>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</si>
  <si>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</si>
  <si>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</si>
  <si>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</si>
  <si>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</si>
  <si>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</si>
  <si>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</si>
  <si>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</si>
  <si>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</si>
  <si>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</si>
  <si>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</si>
  <si>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</si>
  <si>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</si>
  <si>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</si>
  <si>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</si>
  <si>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</si>
  <si>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</si>
  <si>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</si>
  <si>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</si>
  <si>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</si>
  <si>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</si>
  <si>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</si>
  <si>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</si>
  <si>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</si>
  <si>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</si>
  <si>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</si>
  <si>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</si>
  <si>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</si>
  <si>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</si>
  <si>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</si>
  <si>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</si>
  <si>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</si>
  <si>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</si>
  <si>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</si>
  <si>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</si>
  <si>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</si>
  <si>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</si>
  <si>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</si>
  <si>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</si>
  <si>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</si>
  <si>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</si>
  <si>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</si>
  <si>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</si>
  <si>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</si>
  <si>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</si>
  <si>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</si>
  <si>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</si>
  <si>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</si>
  <si>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</si>
  <si>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</si>
  <si>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</si>
  <si>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</si>
  <si>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</si>
  <si>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</si>
  <si>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</si>
  <si>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</si>
  <si>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</si>
  <si>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</si>
  <si>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</si>
  <si>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</si>
  <si>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</si>
  <si>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</si>
  <si>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</si>
  <si>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</si>
  <si>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</si>
  <si>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</si>
  <si>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</si>
  <si>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</si>
  <si>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</si>
  <si>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</si>
  <si>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</si>
  <si>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</si>
  <si>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</si>
  <si>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</si>
  <si>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</si>
  <si>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</si>
  <si>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</si>
  <si>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</si>
  <si>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</si>
  <si>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</si>
  <si>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</si>
  <si>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</si>
  <si>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</si>
  <si>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</si>
  <si>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</si>
  <si>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</si>
  <si>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</si>
  <si>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</si>
  <si>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</si>
  <si>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</si>
  <si>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</si>
  <si>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</si>
  <si>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</si>
  <si>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</si>
  <si>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</si>
  <si>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</si>
  <si>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</si>
  <si>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</si>
  <si>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</si>
  <si>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</si>
  <si>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</si>
  <si>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</si>
  <si>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</si>
  <si>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</si>
  <si>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</si>
  <si>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</si>
  <si>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</si>
  <si>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</si>
  <si>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</si>
  <si>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</si>
  <si>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</si>
  <si>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</si>
  <si>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</si>
  <si>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</si>
  <si>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</si>
  <si>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</si>
  <si>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</si>
  <si>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</si>
  <si>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</si>
  <si>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</si>
  <si>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</si>
  <si>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</si>
  <si>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</si>
  <si>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</si>
  <si>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</si>
  <si>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</si>
  <si>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</si>
  <si>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</si>
  <si>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</si>
  <si>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</si>
  <si>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</si>
  <si>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</si>
  <si>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</si>
  <si>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</si>
  <si>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</si>
  <si>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</si>
  <si>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</si>
  <si>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</si>
  <si>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</si>
  <si>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</si>
  <si>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</si>
  <si>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</si>
  <si>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</si>
  <si>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</si>
  <si>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</si>
  <si>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</si>
  <si>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</si>
  <si>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</si>
  <si>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</si>
  <si>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</si>
  <si>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</si>
  <si>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</si>
  <si>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</si>
  <si>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</si>
  <si>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</si>
  <si>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</si>
  <si>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</si>
  <si>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</si>
  <si>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</si>
  <si>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</si>
  <si>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</si>
  <si>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</si>
  <si>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</si>
  <si>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</si>
  <si>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</si>
  <si>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</si>
  <si>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</si>
  <si>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</si>
  <si>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</si>
  <si>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</si>
  <si>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</si>
  <si>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</si>
  <si>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</si>
  <si>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</si>
  <si>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</si>
  <si>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</si>
  <si>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</si>
  <si>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</si>
  <si>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</si>
  <si>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</si>
  <si>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</si>
  <si>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</si>
  <si>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</si>
  <si>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</si>
  <si>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</si>
  <si>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</si>
  <si>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</si>
  <si>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</si>
  <si>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</si>
  <si>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</si>
  <si>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</si>
  <si>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</si>
  <si>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</si>
  <si>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</si>
  <si>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</si>
  <si>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</si>
  <si>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</si>
  <si>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</si>
  <si>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</si>
  <si>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</si>
  <si>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</si>
  <si>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</si>
  <si>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</si>
  <si>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</si>
  <si>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</si>
  <si>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</si>
  <si>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</si>
  <si>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</si>
  <si>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</si>
  <si>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</si>
  <si>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</si>
  <si>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</si>
  <si>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</si>
  <si>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</si>
  <si>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</si>
  <si>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</si>
  <si>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</si>
  <si>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</si>
  <si>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</si>
  <si>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</si>
  <si>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</si>
  <si>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</si>
  <si>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</si>
  <si>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</si>
  <si>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</si>
  <si>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</si>
  <si>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</si>
  <si>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</si>
  <si>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</si>
  <si>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</si>
  <si>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</si>
  <si>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</si>
  <si>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</si>
  <si>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</si>
  <si>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</si>
  <si>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</si>
  <si>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</si>
  <si>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</si>
  <si>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</si>
  <si>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</si>
  <si>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</si>
  <si>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</si>
  <si>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</si>
  <si>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</si>
  <si>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</si>
  <si>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</si>
  <si>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</si>
  <si>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</si>
  <si>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</si>
  <si>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</si>
  <si>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</si>
  <si>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</si>
  <si>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</si>
  <si>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</si>
  <si>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</si>
  <si>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</si>
  <si>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</si>
  <si>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</si>
  <si>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</si>
  <si>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</si>
  <si>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</si>
  <si>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</si>
  <si>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</si>
  <si>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</si>
  <si>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</si>
  <si>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</si>
  <si>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</si>
  <si>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</si>
  <si>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</si>
  <si>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</si>
  <si>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</si>
  <si>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</si>
  <si>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</si>
  <si>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</si>
  <si>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</si>
  <si>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</si>
  <si>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</si>
  <si>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</si>
  <si>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</si>
  <si>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</si>
  <si>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</si>
  <si>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</si>
  <si>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</si>
  <si>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</si>
  <si>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</si>
  <si>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</si>
  <si>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</si>
  <si>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</si>
  <si>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</si>
  <si>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</si>
  <si>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</si>
  <si>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</si>
  <si>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</si>
  <si>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</si>
  <si>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</si>
  <si>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</si>
  <si>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</si>
  <si>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</si>
  <si>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</si>
  <si>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</si>
  <si>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</si>
  <si>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</si>
  <si>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</si>
  <si>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</si>
  <si>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</si>
  <si>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</si>
  <si>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</si>
  <si>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</si>
  <si>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</si>
  <si>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</si>
  <si>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</si>
  <si>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</si>
  <si>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</si>
  <si>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</si>
  <si>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</si>
  <si>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</si>
  <si>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</si>
  <si>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</si>
  <si>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</si>
  <si>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</si>
  <si>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</si>
  <si>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</si>
  <si>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</si>
  <si>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</si>
  <si>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</si>
  <si>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</si>
  <si>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</si>
  <si>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</si>
  <si>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</si>
  <si>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</si>
  <si>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</si>
  <si>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</si>
  <si>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</si>
  <si>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</si>
  <si>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</si>
  <si>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</si>
  <si>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</si>
  <si>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</si>
  <si>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</si>
  <si>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</si>
  <si>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</si>
  <si>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</si>
  <si>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</si>
  <si>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</si>
  <si>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</si>
  <si>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</si>
  <si>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</si>
  <si>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</si>
  <si>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</si>
  <si>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</si>
  <si>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</si>
  <si>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</si>
  <si>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</si>
  <si>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</si>
  <si>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</si>
  <si>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</si>
  <si>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</si>
  <si>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</si>
  <si>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</si>
  <si>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</si>
  <si>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</si>
  <si>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</si>
  <si>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</si>
  <si>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</si>
  <si>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</si>
  <si>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</si>
  <si>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</si>
  <si>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</si>
  <si>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</si>
  <si>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</si>
  <si>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</si>
  <si>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</si>
  <si>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</si>
  <si>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</si>
  <si>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</si>
  <si>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</si>
  <si>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</si>
  <si>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</si>
  <si>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</si>
  <si>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</si>
  <si>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</si>
  <si>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</si>
  <si>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</si>
  <si>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</si>
  <si>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</si>
  <si>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</si>
  <si>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</si>
  <si>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</si>
  <si>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</si>
  <si>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</si>
  <si>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</si>
  <si>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</si>
  <si>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</si>
  <si>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</si>
  <si>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</si>
  <si>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</si>
  <si>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</si>
  <si>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</si>
  <si>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</si>
  <si>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</si>
  <si>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</si>
  <si>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</si>
  <si>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</si>
  <si>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</si>
  <si>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</si>
  <si>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</si>
  <si>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</si>
  <si>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</si>
  <si>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</si>
  <si>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</si>
  <si>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</si>
  <si>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</si>
  <si>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</si>
  <si>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</si>
  <si>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</si>
  <si>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</si>
  <si>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</si>
  <si>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</si>
  <si>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</si>
  <si>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</si>
  <si>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</si>
  <si>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</si>
  <si>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</si>
  <si>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</si>
  <si>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</si>
  <si>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</si>
  <si>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</si>
  <si>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</si>
  <si>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</si>
  <si>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</si>
  <si>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</si>
  <si>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</si>
  <si>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</si>
  <si>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</si>
  <si>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</si>
  <si>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</si>
  <si>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</si>
  <si>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</si>
  <si>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</si>
  <si>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</si>
  <si>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</si>
  <si>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</si>
  <si>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</si>
  <si>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</si>
  <si>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</si>
  <si>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</si>
  <si>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</si>
  <si>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</si>
  <si>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</si>
  <si>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</si>
  <si>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</si>
  <si>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</si>
  <si>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</si>
  <si>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</si>
  <si>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</si>
  <si>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</si>
  <si>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</si>
  <si>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</si>
  <si>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</si>
  <si>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</si>
  <si>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</si>
  <si>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</si>
  <si>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</si>
  <si>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</si>
  <si>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</si>
  <si>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</si>
  <si>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</si>
  <si>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</si>
  <si>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</si>
  <si>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</si>
  <si>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</si>
  <si>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</si>
  <si>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</si>
  <si>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</si>
  <si>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</si>
  <si>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</si>
  <si>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</si>
  <si>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</si>
  <si>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</si>
  <si>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</si>
  <si>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</si>
  <si>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</si>
  <si>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</si>
  <si>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</si>
  <si>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</si>
  <si>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</si>
  <si>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</si>
  <si>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</si>
  <si>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</si>
  <si>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</si>
  <si>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</si>
  <si>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</si>
  <si>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</si>
  <si>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</si>
  <si>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</si>
  <si>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</si>
  <si>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</si>
  <si>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</si>
  <si>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</si>
  <si>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</si>
  <si>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</si>
  <si>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</si>
  <si>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</si>
  <si>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</si>
  <si>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</si>
  <si>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</si>
  <si>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</si>
  <si>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</si>
  <si>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</si>
  <si>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</si>
  <si>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</si>
  <si>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</si>
  <si>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</si>
  <si>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</si>
  <si>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</si>
  <si>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</si>
  <si>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</si>
  <si>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</si>
  <si>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</si>
  <si>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</si>
  <si>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</si>
  <si>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</si>
  <si>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</si>
  <si>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</si>
  <si>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</si>
  <si>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</si>
  <si>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</si>
  <si>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</si>
  <si>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</si>
  <si>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</si>
  <si>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</si>
  <si>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</si>
  <si>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</si>
  <si>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</si>
  <si>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</si>
  <si>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</si>
  <si>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</si>
  <si>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</si>
  <si>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</si>
  <si>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</si>
  <si>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</si>
  <si>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</si>
  <si>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</si>
  <si>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</si>
  <si>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</si>
  <si>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</si>
  <si>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</si>
  <si>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</si>
  <si>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</si>
  <si>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</si>
  <si>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</si>
  <si>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</si>
  <si>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</si>
  <si>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</si>
  <si>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</si>
  <si>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</si>
  <si>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</si>
  <si>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</si>
  <si>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</si>
  <si>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</si>
  <si>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</si>
  <si>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</si>
  <si>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</si>
  <si>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</si>
  <si>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</si>
  <si>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</si>
  <si>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</si>
  <si>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</si>
  <si>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</si>
  <si>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</si>
  <si>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</si>
  <si>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</si>
  <si>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</si>
  <si>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</si>
  <si>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</si>
  <si>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</si>
  <si>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</si>
  <si>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</si>
  <si>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</si>
  <si>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</si>
  <si>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</si>
  <si>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</si>
  <si>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</si>
  <si>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</si>
  <si>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</si>
  <si>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</si>
  <si>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</si>
  <si>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</si>
  <si>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</si>
  <si>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</si>
  <si>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</si>
  <si>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</si>
  <si>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</si>
  <si>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</si>
  <si>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</si>
  <si>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</si>
  <si>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</si>
  <si>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</si>
  <si>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</si>
  <si>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</si>
  <si>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</si>
  <si>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</si>
  <si>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</si>
  <si>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</si>
  <si>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</si>
  <si>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</si>
  <si>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</si>
  <si>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</si>
  <si>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</si>
  <si>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</si>
  <si>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</si>
  <si>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</si>
  <si>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</si>
  <si>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</si>
  <si>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</si>
  <si>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</si>
  <si>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</si>
  <si>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</si>
  <si>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</si>
  <si>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</si>
  <si>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</si>
  <si>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</si>
  <si>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</si>
  <si>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</si>
  <si>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</si>
  <si>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</si>
  <si>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</si>
  <si>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</si>
  <si>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</si>
  <si>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</si>
  <si>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</si>
  <si>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</si>
  <si>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</si>
  <si>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</si>
  <si>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</si>
  <si>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</si>
  <si>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</si>
  <si>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</si>
  <si>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</si>
  <si>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</si>
  <si>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</si>
  <si>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</si>
  <si>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</si>
  <si>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</si>
  <si>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</si>
  <si>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</si>
  <si>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</si>
  <si>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</si>
  <si>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</si>
  <si>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</si>
  <si>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</si>
  <si>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</si>
  <si>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</si>
  <si>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</si>
  <si>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</si>
  <si>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</si>
  <si>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</si>
  <si>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</si>
  <si>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</si>
  <si>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</si>
  <si>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</si>
  <si>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</si>
  <si>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</si>
  <si>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</si>
  <si>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</si>
  <si>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</si>
  <si>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</si>
  <si>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</si>
  <si>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</si>
  <si>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</si>
  <si>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</si>
  <si>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</si>
  <si>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</si>
  <si>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</si>
  <si>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</si>
  <si>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</si>
  <si>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</si>
  <si>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</si>
  <si>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</si>
  <si>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</si>
  <si>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</si>
  <si>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</si>
  <si>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</si>
  <si>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</si>
  <si>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</si>
  <si>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</si>
  <si>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</si>
  <si>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</si>
  <si>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</si>
  <si>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</si>
  <si>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</si>
  <si>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</si>
  <si>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</si>
  <si>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</si>
  <si>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</si>
  <si>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</si>
  <si>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</si>
  <si>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</si>
  <si>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</si>
  <si>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</si>
  <si>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</si>
  <si>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</si>
  <si>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</si>
  <si>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</si>
  <si>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</si>
  <si>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</si>
  <si>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</si>
  <si>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</si>
  <si>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</si>
  <si>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</si>
  <si>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</si>
  <si>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</si>
  <si>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</si>
  <si>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</si>
  <si>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</si>
  <si>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</si>
  <si>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</si>
  <si>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</si>
  <si>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</si>
  <si>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</si>
  <si>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</si>
  <si>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</si>
  <si>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</si>
  <si>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</si>
  <si>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</si>
  <si>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</si>
  <si>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</si>
  <si>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</si>
  <si>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</si>
  <si>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</si>
  <si>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</si>
  <si>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</si>
  <si>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</si>
  <si>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</si>
  <si>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</si>
  <si>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</si>
  <si>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</si>
  <si>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</si>
  <si>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</si>
  <si>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</si>
  <si>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</si>
  <si>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</si>
  <si>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</si>
  <si>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</si>
  <si>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</si>
  <si>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</si>
  <si>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</si>
  <si>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</si>
  <si>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</si>
  <si>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</si>
  <si>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</si>
  <si>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</si>
  <si>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</si>
  <si>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</si>
  <si>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</si>
  <si>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</si>
  <si>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</si>
  <si>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</si>
  <si>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</si>
  <si>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</si>
  <si>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</si>
  <si>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</si>
  <si>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</si>
  <si>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</si>
  <si>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</si>
  <si>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</si>
  <si>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</si>
  <si>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</si>
  <si>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</si>
  <si>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</si>
  <si>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</si>
  <si>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</si>
  <si>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</si>
  <si>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</si>
  <si>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</si>
  <si>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</si>
  <si>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</si>
  <si>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</si>
  <si>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</si>
  <si>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</si>
  <si>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</si>
  <si>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</si>
  <si>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</si>
  <si>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</si>
  <si>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</si>
  <si>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</si>
  <si>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</si>
  <si>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</si>
  <si>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</si>
  <si>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</si>
  <si>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</si>
  <si>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</si>
  <si>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</si>
  <si>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</si>
  <si>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</si>
  <si>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</si>
  <si>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</si>
  <si>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</si>
  <si>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</si>
  <si>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</si>
  <si>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</si>
  <si>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</si>
  <si>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</si>
  <si>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</si>
  <si>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</si>
  <si>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</si>
  <si>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</si>
  <si>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</si>
  <si>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</si>
  <si>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</si>
  <si>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</si>
  <si>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</si>
  <si>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</si>
  <si>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</si>
  <si>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</si>
  <si>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</si>
  <si>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</si>
  <si>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</si>
  <si>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</si>
  <si>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</si>
  <si>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</si>
  <si>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</si>
  <si>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</si>
  <si>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</si>
  <si>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</si>
  <si>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</si>
  <si>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</si>
  <si>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</si>
  <si>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</si>
  <si>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</si>
  <si>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</si>
  <si>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</si>
  <si>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</si>
  <si>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</si>
  <si>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</si>
  <si>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</si>
  <si>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</si>
  <si>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</si>
  <si>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</si>
  <si>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</si>
  <si>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</si>
  <si>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</si>
  <si>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</si>
  <si>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</si>
  <si>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</si>
  <si>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</si>
  <si>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</si>
  <si>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</si>
  <si>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</si>
  <si>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</si>
  <si>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</si>
  <si>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</si>
  <si>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</si>
  <si>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</si>
  <si>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</si>
  <si>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</si>
  <si>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</si>
  <si>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</si>
  <si>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</si>
  <si>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</si>
  <si>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</si>
  <si>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</si>
  <si>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</si>
  <si>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</si>
  <si>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</si>
  <si>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</si>
  <si>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</si>
  <si>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</si>
  <si>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</si>
  <si>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</si>
  <si>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</si>
  <si>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</si>
  <si>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</si>
  <si>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</si>
  <si>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</si>
  <si>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</si>
  <si>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</si>
  <si>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</si>
  <si>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</si>
  <si>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</si>
  <si>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</si>
  <si>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</si>
  <si>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</si>
  <si>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</si>
  <si>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</si>
  <si>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</si>
  <si>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</si>
  <si>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</si>
  <si>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</si>
  <si>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</si>
  <si>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</si>
  <si>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</si>
  <si>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</si>
  <si>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</si>
  <si>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</si>
  <si>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</si>
  <si>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</si>
  <si>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</si>
  <si>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</si>
  <si>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</si>
  <si>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</si>
  <si>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</si>
  <si>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</si>
  <si>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</si>
  <si>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</si>
  <si>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</si>
  <si>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</si>
  <si>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</si>
  <si>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</si>
  <si>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</si>
  <si>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</si>
  <si>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</si>
  <si>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</si>
  <si>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</si>
  <si>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</si>
  <si>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</si>
  <si>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</si>
  <si>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</si>
  <si>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</si>
  <si>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</si>
  <si>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</si>
  <si>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</si>
  <si>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</si>
  <si>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</si>
  <si>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</si>
  <si>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</si>
  <si>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</si>
  <si>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</si>
  <si>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</si>
  <si>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</si>
  <si>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</si>
  <si>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</si>
  <si>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</si>
  <si>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</si>
  <si>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</si>
  <si>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</si>
  <si>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</si>
  <si>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</si>
  <si>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</si>
  <si>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</si>
  <si>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</si>
  <si>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</si>
  <si>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</si>
  <si>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</si>
  <si>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</si>
  <si>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</si>
  <si>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</si>
  <si>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</si>
  <si>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</si>
  <si>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</si>
  <si>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</si>
  <si>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</si>
  <si>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</si>
  <si>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</si>
  <si>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</si>
  <si>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</si>
  <si>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</si>
  <si>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</si>
  <si>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</si>
  <si>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</si>
  <si>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</si>
  <si>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</si>
  <si>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</si>
  <si>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</si>
  <si>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</si>
  <si>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</si>
  <si>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</si>
  <si>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</si>
  <si>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</si>
  <si>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</si>
  <si>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</si>
  <si>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</si>
  <si>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</si>
  <si>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</si>
  <si>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</si>
  <si>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</si>
  <si>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</si>
  <si>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</si>
  <si>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</si>
  <si>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</si>
  <si>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</si>
  <si>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</si>
  <si>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</si>
  <si>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</si>
  <si>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</si>
  <si>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</si>
  <si>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</si>
  <si>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</si>
  <si>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</si>
  <si>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</si>
  <si>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</si>
  <si>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</si>
  <si>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</si>
  <si>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</si>
  <si>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</si>
  <si>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</si>
  <si>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</si>
  <si>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</si>
  <si>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</si>
  <si>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</si>
  <si>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</si>
  <si>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</si>
  <si>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</si>
  <si>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</si>
  <si>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</si>
  <si>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</si>
  <si>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</si>
  <si>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</si>
  <si>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</si>
  <si>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</si>
  <si>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</si>
  <si>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</si>
  <si>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</si>
  <si>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</si>
  <si>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</si>
  <si>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</si>
  <si>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</si>
  <si>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</si>
  <si>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</si>
  <si>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</si>
  <si>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</si>
  <si>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</si>
  <si>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</si>
  <si>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</si>
  <si>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</si>
  <si>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</si>
  <si>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</si>
  <si>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</si>
  <si>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</si>
  <si>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</si>
  <si>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</si>
  <si>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</si>
  <si>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</si>
  <si>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</si>
  <si>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</si>
  <si>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</si>
  <si>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</si>
  <si>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</si>
  <si>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</si>
  <si>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</si>
  <si>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</si>
  <si>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</si>
  <si>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</si>
  <si>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</si>
  <si>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</si>
  <si>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</si>
  <si>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</si>
  <si>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</si>
  <si>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</si>
  <si>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</si>
  <si>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</si>
  <si>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</si>
  <si>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</si>
  <si>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</si>
  <si>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</si>
  <si>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</si>
  <si>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</si>
  <si>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</si>
  <si>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</si>
  <si>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</si>
  <si>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</si>
  <si>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</si>
  <si>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</si>
  <si>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</si>
  <si>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</si>
  <si>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</si>
  <si>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</si>
  <si>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</si>
  <si>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</si>
  <si>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</si>
  <si>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</si>
  <si>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</si>
  <si>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</si>
  <si>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</si>
  <si>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</si>
  <si>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</si>
  <si>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</si>
  <si>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</si>
  <si>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</si>
  <si>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</si>
  <si>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</si>
  <si>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</si>
  <si>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</si>
  <si>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</si>
  <si>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</si>
  <si>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</si>
  <si>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</si>
  <si>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</si>
  <si>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</si>
  <si>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</si>
  <si>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</si>
  <si>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</si>
  <si>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</si>
  <si>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</si>
  <si>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</si>
  <si>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</si>
  <si>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</si>
  <si>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</si>
  <si>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</si>
  <si>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</si>
  <si>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</si>
  <si>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</si>
  <si>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</si>
  <si>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</si>
  <si>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</si>
  <si>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</si>
  <si>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</si>
  <si>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</si>
  <si>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</si>
  <si>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</si>
  <si>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</si>
  <si>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</si>
  <si>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</si>
  <si>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</si>
  <si>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</si>
  <si>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</si>
  <si>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</si>
  <si>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</si>
  <si>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</si>
  <si>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</si>
  <si>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</si>
  <si>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</si>
  <si>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</si>
  <si>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</si>
  <si>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</si>
  <si>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</si>
  <si>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</si>
  <si>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</si>
  <si>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</si>
  <si>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</si>
  <si>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</si>
  <si>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</si>
  <si>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</si>
  <si>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</si>
  <si>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</si>
  <si>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</si>
  <si>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</si>
  <si>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</si>
  <si>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</si>
  <si>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</si>
  <si>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</si>
  <si>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</si>
  <si>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</si>
  <si>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</si>
  <si>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</si>
  <si>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</si>
  <si>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</si>
  <si>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</si>
  <si>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</si>
  <si>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</si>
  <si>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</si>
  <si>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</si>
  <si>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</si>
  <si>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</si>
  <si>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</si>
  <si>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</si>
  <si>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</si>
  <si>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</si>
  <si>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</si>
  <si>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</si>
  <si>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</si>
  <si>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</si>
  <si>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</si>
  <si>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</si>
  <si>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</si>
  <si>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</si>
  <si>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</si>
  <si>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</si>
  <si>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</si>
  <si>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</si>
  <si>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</si>
  <si>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</si>
  <si>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</si>
  <si>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</si>
  <si>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</si>
  <si>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</si>
  <si>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</si>
  <si>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</si>
  <si>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</si>
  <si>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</si>
  <si>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</si>
  <si>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</si>
  <si>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</si>
  <si>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</si>
  <si>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</si>
  <si>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</si>
  <si>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</si>
  <si>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</si>
  <si>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</si>
  <si>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</si>
  <si>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</si>
  <si>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</si>
  <si>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</si>
  <si>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</si>
  <si>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</si>
  <si>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</si>
  <si>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</si>
  <si>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</si>
  <si>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</si>
  <si>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</si>
  <si>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</si>
  <si>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</si>
  <si>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</si>
  <si>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</si>
  <si>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</si>
  <si>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</si>
  <si>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</si>
  <si>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</si>
  <si>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</si>
  <si>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</si>
  <si>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</si>
  <si>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</si>
  <si>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</si>
  <si>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</si>
  <si>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</si>
  <si>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</si>
  <si>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</si>
  <si>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</si>
  <si>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</si>
  <si>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</si>
  <si>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</si>
  <si>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</si>
  <si>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</si>
  <si>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</si>
  <si>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</si>
  <si>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</si>
  <si>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</si>
  <si>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</si>
  <si>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</si>
  <si>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</si>
  <si>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</si>
  <si>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</si>
  <si>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</si>
  <si>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</si>
  <si>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</si>
  <si>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</si>
  <si>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</si>
  <si>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</si>
  <si>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</si>
  <si>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</si>
  <si>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</si>
  <si>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</si>
  <si>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</si>
  <si>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</si>
  <si>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</si>
  <si>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</si>
  <si>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</si>
  <si>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</si>
  <si>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</si>
  <si>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</si>
  <si>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</si>
  <si>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</si>
  <si>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</si>
  <si>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</si>
  <si>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</si>
  <si>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</si>
  <si>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</si>
  <si>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</si>
  <si>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</si>
  <si>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</si>
  <si>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</si>
  <si>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</si>
  <si>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</si>
  <si>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</si>
  <si>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</si>
  <si>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</si>
  <si>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</si>
  <si>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</si>
  <si>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</si>
  <si>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</si>
  <si>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</si>
  <si>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</si>
  <si>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</si>
  <si>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</si>
  <si>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</si>
  <si>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</si>
  <si>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</si>
  <si>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</si>
  <si>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</si>
  <si>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</si>
  <si>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</si>
  <si>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</si>
  <si>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</si>
  <si>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</si>
  <si>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</si>
  <si>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</si>
  <si>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</si>
  <si>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</si>
  <si>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</si>
  <si>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</si>
  <si>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</si>
  <si>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</si>
  <si>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</si>
  <si>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</si>
  <si>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</si>
  <si>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</si>
  <si>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</si>
  <si>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</si>
  <si>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</si>
  <si>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</si>
  <si>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</si>
  <si>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</si>
  <si>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</si>
  <si>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</si>
  <si>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</si>
  <si>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</si>
  <si>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</si>
  <si>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</si>
  <si>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</si>
  <si>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</si>
  <si>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</si>
  <si>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</si>
  <si>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</si>
  <si>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</si>
  <si>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</si>
  <si>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</si>
  <si>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</si>
  <si>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</si>
  <si>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</si>
  <si>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</si>
  <si>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</si>
  <si>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</si>
  <si>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</si>
  <si>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</si>
  <si>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</si>
  <si>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</si>
  <si>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</si>
  <si>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</si>
  <si>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</si>
  <si>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</si>
  <si>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</si>
  <si>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</si>
  <si>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</si>
  <si>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</si>
  <si>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</si>
  <si>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</si>
  <si>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</si>
  <si>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</si>
  <si>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</si>
  <si>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</si>
  <si>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</si>
  <si>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</si>
  <si>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</si>
  <si>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</si>
  <si>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</si>
  <si>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</si>
  <si>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</si>
  <si>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</si>
  <si>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</si>
  <si>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</si>
  <si>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</si>
  <si>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</si>
  <si>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</si>
  <si>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</si>
  <si>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</si>
  <si>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</si>
  <si>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</si>
  <si>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</si>
  <si>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</si>
  <si>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</si>
  <si>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</si>
  <si>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</si>
  <si>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</si>
  <si>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</si>
  <si>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</si>
  <si>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</si>
  <si>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</si>
  <si>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</si>
  <si>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</si>
  <si>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</si>
  <si>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</si>
  <si>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</si>
  <si>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</si>
  <si>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</si>
  <si>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</si>
  <si>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</si>
  <si>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</si>
  <si>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</si>
  <si>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</si>
  <si>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</si>
  <si>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</si>
  <si>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</si>
  <si>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</si>
  <si>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</si>
  <si>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</si>
  <si>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</si>
  <si>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</si>
  <si>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</si>
  <si>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</si>
  <si>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</si>
  <si>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</si>
  <si>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</si>
  <si>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</si>
  <si>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</si>
  <si>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</si>
  <si>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</si>
  <si>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</si>
  <si>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</si>
  <si>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</si>
  <si>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</si>
  <si>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</si>
  <si>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</si>
  <si>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</si>
  <si>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</si>
  <si>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</si>
  <si>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</si>
  <si>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</si>
  <si>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</si>
  <si>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</si>
  <si>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</si>
  <si>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</si>
  <si>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</si>
  <si>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</si>
  <si>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</si>
  <si>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</si>
  <si>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</si>
  <si>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</si>
  <si>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</si>
  <si>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</si>
  <si>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</si>
  <si>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</si>
  <si>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</si>
  <si>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</si>
  <si>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</si>
  <si>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</si>
  <si>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</si>
  <si>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</si>
  <si>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</si>
  <si>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</si>
  <si>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</si>
  <si>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</si>
  <si>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</si>
  <si>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</si>
  <si>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</si>
  <si>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</si>
  <si>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</si>
  <si>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</si>
  <si>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</si>
  <si>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</si>
  <si>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</si>
  <si>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</si>
  <si>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</si>
  <si>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</si>
  <si>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</si>
  <si>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</si>
  <si>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</si>
  <si>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</si>
  <si>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</si>
  <si>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</si>
  <si>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</si>
  <si>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</si>
  <si>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</si>
  <si>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</si>
  <si>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</si>
  <si>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</si>
  <si>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</si>
  <si>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</si>
  <si>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</si>
  <si>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</si>
  <si>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</si>
  <si>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</si>
  <si>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</si>
  <si>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</si>
  <si>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</si>
  <si>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</si>
  <si>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</si>
  <si>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</si>
  <si>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</si>
  <si>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</si>
  <si>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</si>
  <si>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</si>
  <si>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</si>
  <si>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</si>
  <si>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</si>
  <si>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</si>
  <si>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</si>
  <si>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</si>
  <si>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</si>
  <si>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</si>
  <si>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</si>
  <si>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</si>
  <si>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</si>
  <si>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</si>
  <si>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</si>
  <si>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</si>
  <si>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</si>
  <si>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</si>
  <si>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</si>
  <si>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</si>
  <si>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</si>
  <si>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</si>
  <si>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</si>
  <si>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</si>
  <si>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</si>
  <si>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</si>
  <si>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</si>
  <si>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</si>
  <si>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</si>
  <si>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</si>
  <si>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</si>
  <si>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</si>
  <si>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</si>
  <si>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</si>
  <si>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</si>
  <si>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</si>
  <si>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</si>
  <si>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</si>
  <si>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</si>
  <si>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</si>
  <si>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</si>
  <si>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</si>
  <si>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</si>
  <si>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</si>
  <si>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</si>
  <si>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</si>
  <si>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</si>
  <si>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</si>
  <si>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</si>
  <si>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</si>
  <si>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</si>
  <si>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</si>
  <si>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</si>
  <si>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</si>
  <si>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</si>
  <si>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</si>
  <si>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</si>
  <si>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</si>
  <si>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</si>
  <si>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</si>
  <si>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</si>
  <si>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</si>
  <si>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</si>
  <si>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</si>
  <si>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</si>
  <si>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</si>
  <si>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</si>
  <si>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</si>
  <si>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</si>
  <si>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</si>
  <si>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</si>
  <si>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</si>
  <si>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</si>
  <si>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</si>
  <si>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</si>
  <si>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</si>
  <si>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</si>
  <si>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</si>
  <si>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</si>
  <si>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</si>
  <si>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</si>
  <si>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</si>
  <si>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</si>
  <si>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</si>
  <si>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</si>
  <si>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</si>
  <si>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</si>
  <si>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</si>
  <si>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</si>
  <si>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</si>
  <si>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</si>
  <si>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</si>
  <si>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</si>
  <si>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</si>
  <si>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</si>
  <si>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</si>
  <si>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</si>
  <si>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</si>
  <si>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</si>
  <si>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</si>
  <si>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</si>
  <si>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</si>
  <si>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</si>
  <si>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</si>
  <si>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</si>
  <si>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</si>
  <si>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</si>
  <si>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</si>
  <si>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</si>
  <si>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</si>
  <si>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</si>
  <si>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</si>
  <si>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</si>
  <si>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</si>
  <si>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</si>
  <si>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</si>
  <si>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</si>
  <si>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</si>
  <si>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</si>
  <si>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</si>
  <si>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</si>
  <si>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</si>
  <si>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</si>
  <si>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</si>
  <si>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</si>
  <si>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</si>
  <si>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</si>
  <si>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</si>
  <si>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</si>
  <si>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</si>
  <si>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</si>
  <si>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</si>
  <si>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</si>
  <si>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</si>
  <si>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</si>
  <si>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</si>
  <si>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</si>
  <si>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</si>
  <si>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</si>
  <si>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</si>
  <si>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</si>
  <si>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</si>
  <si>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</si>
  <si>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</si>
  <si>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</si>
  <si>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</si>
  <si>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</si>
  <si>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</si>
  <si>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</si>
  <si>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</si>
  <si>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</si>
  <si>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</si>
  <si>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</si>
  <si>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</si>
  <si>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</si>
  <si>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</si>
  <si>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</si>
  <si>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</si>
  <si>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</si>
  <si>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</si>
  <si>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</si>
  <si>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</si>
  <si>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</si>
  <si>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</si>
  <si>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</si>
  <si>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</si>
  <si>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</si>
  <si>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</si>
  <si>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</si>
  <si>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</si>
  <si>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</si>
  <si>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</si>
  <si>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</si>
  <si>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</si>
  <si>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</si>
  <si>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</si>
  <si>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</si>
  <si>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</si>
  <si>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</si>
  <si>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</si>
  <si>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</si>
  <si>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</si>
  <si>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</si>
  <si>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</si>
  <si>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</si>
  <si>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</si>
  <si>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</si>
  <si>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</si>
  <si>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</si>
  <si>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</si>
  <si>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</si>
  <si>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</si>
  <si>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</si>
  <si>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</si>
  <si>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</si>
  <si>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</si>
  <si>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</si>
  <si>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</si>
  <si>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</si>
  <si>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</si>
  <si>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</si>
  <si>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</si>
  <si>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</si>
  <si>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</si>
  <si>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</si>
  <si>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</si>
  <si>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</si>
  <si>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</si>
  <si>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</si>
  <si>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</si>
  <si>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</si>
  <si>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</si>
  <si>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</si>
  <si>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</si>
  <si>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</si>
  <si>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</si>
  <si>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</si>
  <si>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</si>
  <si>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</si>
  <si>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</si>
  <si>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</si>
  <si>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</si>
  <si>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</si>
  <si>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</si>
  <si>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</si>
  <si>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</si>
  <si>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</si>
  <si>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</si>
  <si>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</si>
  <si>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</si>
  <si>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</si>
  <si>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</si>
  <si>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</si>
  <si>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</si>
  <si>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</si>
  <si>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</si>
  <si>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</si>
  <si>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</si>
  <si>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</si>
  <si>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</si>
  <si>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</si>
  <si>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</si>
  <si>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</si>
  <si>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</si>
  <si>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</si>
  <si>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</si>
  <si>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</si>
  <si>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</si>
  <si>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</si>
  <si>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</si>
  <si>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</si>
  <si>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</si>
  <si>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</si>
  <si>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</si>
  <si>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</si>
  <si>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</si>
  <si>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</si>
  <si>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</si>
  <si>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</si>
  <si>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</si>
  <si>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</si>
  <si>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</si>
  <si>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</si>
  <si>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</si>
  <si>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</si>
  <si>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</si>
  <si>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</si>
  <si>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</si>
  <si>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</si>
  <si>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</si>
  <si>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</si>
  <si>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</si>
  <si>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</si>
  <si>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</si>
  <si>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</si>
  <si>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</si>
  <si>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</si>
  <si>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</si>
  <si>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</si>
  <si>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</si>
  <si>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</si>
  <si>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</si>
  <si>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</si>
  <si>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</si>
  <si>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</si>
  <si>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</si>
  <si>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</si>
  <si>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</si>
  <si>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</si>
  <si>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</si>
  <si>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</si>
  <si>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</si>
  <si>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</si>
  <si>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</si>
  <si>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</si>
  <si>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</si>
  <si>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</si>
  <si>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</si>
  <si>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</si>
  <si>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</si>
  <si>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</si>
  <si>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</si>
  <si>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</si>
  <si>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</si>
  <si>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</si>
  <si>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</si>
  <si>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</si>
  <si>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</si>
  <si>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</si>
  <si>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</si>
  <si>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</si>
  <si>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</si>
  <si>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</si>
  <si>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</si>
  <si>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</si>
  <si>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</si>
  <si>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</si>
  <si>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</si>
  <si>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</si>
  <si>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</si>
  <si>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</si>
  <si>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</si>
  <si>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</si>
  <si>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</si>
  <si>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</si>
  <si>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</si>
  <si>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</si>
  <si>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</si>
  <si>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</si>
  <si>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</si>
  <si>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</si>
  <si>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</si>
  <si>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</si>
  <si>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</si>
  <si>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</si>
  <si>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</si>
  <si>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</si>
  <si>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</si>
  <si>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</si>
  <si>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</si>
  <si>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</si>
  <si>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</si>
  <si>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</si>
  <si>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</si>
  <si>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</si>
  <si>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</si>
  <si>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</si>
  <si>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</si>
  <si>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</si>
  <si>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</si>
  <si>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</si>
  <si>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</si>
  <si>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</si>
  <si>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</si>
  <si>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</si>
  <si>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</si>
  <si>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</si>
  <si>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</si>
  <si>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</si>
  <si>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</si>
  <si>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</si>
  <si>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</si>
  <si>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</si>
  <si>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</si>
  <si>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</si>
  <si>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</si>
  <si>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</si>
  <si>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</si>
  <si>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</si>
  <si>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</si>
  <si>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</si>
  <si>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</si>
  <si>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</si>
  <si>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</si>
  <si>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</si>
  <si>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</si>
  <si>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</si>
  <si>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</si>
  <si>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</si>
  <si>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</si>
  <si>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</si>
  <si>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</si>
  <si>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</si>
  <si>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</si>
  <si>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</si>
  <si>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</si>
  <si>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</si>
  <si>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</si>
  <si>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</si>
  <si>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</si>
  <si>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</si>
  <si>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</si>
  <si>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</si>
  <si>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</si>
  <si>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</si>
  <si>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</si>
  <si>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</si>
  <si>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</si>
  <si>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</si>
  <si>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</si>
  <si>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</si>
  <si>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</si>
  <si>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</si>
  <si>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</si>
  <si>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</si>
  <si>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</si>
  <si>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</si>
  <si>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</si>
  <si>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</si>
  <si>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</si>
  <si>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</si>
  <si>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</si>
  <si>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</si>
  <si>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</si>
  <si>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</si>
  <si>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</si>
  <si>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</si>
  <si>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</si>
  <si>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</si>
  <si>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</si>
  <si>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</si>
  <si>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</si>
  <si>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</si>
  <si>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</si>
  <si>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</si>
  <si>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</si>
  <si>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</si>
  <si>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</si>
  <si>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</si>
  <si>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</si>
  <si>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</si>
  <si>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</si>
  <si>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</si>
  <si>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</si>
  <si>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</si>
  <si>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</si>
  <si>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</si>
  <si>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</si>
  <si>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</si>
  <si>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</si>
  <si>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</si>
  <si>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</si>
  <si>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</si>
  <si>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</si>
  <si>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</si>
  <si>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</si>
  <si>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</si>
  <si>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</si>
  <si>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</si>
  <si>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</si>
  <si>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</si>
  <si>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</si>
  <si>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</si>
  <si>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</si>
  <si>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</si>
  <si>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</si>
  <si>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</si>
  <si>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</si>
  <si>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</si>
  <si>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</si>
  <si>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</si>
  <si>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</si>
  <si>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</si>
  <si>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</si>
  <si>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</si>
  <si>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</si>
  <si>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</si>
  <si>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</si>
  <si>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</si>
  <si>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</si>
  <si>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</si>
  <si>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</si>
  <si>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</si>
  <si>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</si>
  <si>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</si>
  <si>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</si>
  <si>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</si>
  <si>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</si>
  <si>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</si>
  <si>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</si>
  <si>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</si>
  <si>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</si>
  <si>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</si>
  <si>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</si>
  <si>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</si>
  <si>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</si>
  <si>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</si>
  <si>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</si>
  <si>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</si>
  <si>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</si>
  <si>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</si>
  <si>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</si>
  <si>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</si>
  <si>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</si>
  <si>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</si>
  <si>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</si>
  <si>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</si>
  <si>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</si>
  <si>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</si>
  <si>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</si>
  <si>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</si>
  <si>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</si>
  <si>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</si>
  <si>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</si>
  <si>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</si>
  <si>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</si>
  <si>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</si>
  <si>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</si>
  <si>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</si>
  <si>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</si>
  <si>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</si>
  <si>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</si>
  <si>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</si>
  <si>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</si>
  <si>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</si>
  <si>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</si>
  <si>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</si>
  <si>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</si>
  <si>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</si>
  <si>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</si>
  <si>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</si>
  <si>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</si>
  <si>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</si>
  <si>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</si>
  <si>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</si>
  <si>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</si>
  <si>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</si>
  <si>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</si>
  <si>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</si>
  <si>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</si>
  <si>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</si>
  <si>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</si>
  <si>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</si>
  <si>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</si>
  <si>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</si>
  <si>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</si>
  <si>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</si>
  <si>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</si>
  <si>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</si>
  <si>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</si>
  <si>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</si>
  <si>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</si>
  <si>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</si>
  <si>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</si>
  <si>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</si>
  <si>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</si>
  <si>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</si>
  <si>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</si>
  <si>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</si>
  <si>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</si>
  <si>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</si>
  <si>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</si>
  <si>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</si>
  <si>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</si>
  <si>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</si>
  <si>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</si>
  <si>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</si>
  <si>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</si>
  <si>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</si>
  <si>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</si>
  <si>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</si>
  <si>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</si>
  <si>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</si>
  <si>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</si>
  <si>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</si>
  <si>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</si>
  <si>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</si>
  <si>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</si>
  <si>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</si>
  <si>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</si>
  <si>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</si>
  <si>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</si>
  <si>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</si>
  <si>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</si>
  <si>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</si>
  <si>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</si>
  <si>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</si>
  <si>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</si>
  <si>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</si>
  <si>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</si>
  <si>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</si>
  <si>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</si>
  <si>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</si>
  <si>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</si>
  <si>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</si>
  <si>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</si>
  <si>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</si>
  <si>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</si>
  <si>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</si>
  <si>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</si>
  <si>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</si>
  <si>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</si>
  <si>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</si>
  <si>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</si>
  <si>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</si>
  <si>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</si>
  <si>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</si>
  <si>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</si>
  <si>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</si>
  <si>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</si>
  <si>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</si>
  <si>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</si>
  <si>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</si>
  <si>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</si>
  <si>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</si>
  <si>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</si>
  <si>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</si>
  <si>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</si>
  <si>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</si>
  <si>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</si>
  <si>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</si>
  <si>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</si>
  <si>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</si>
  <si>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</si>
  <si>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</si>
  <si>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</si>
  <si>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</si>
  <si>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</si>
  <si>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</si>
  <si>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</si>
  <si>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</si>
  <si>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</si>
  <si>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</si>
  <si>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</si>
  <si>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</si>
  <si>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</si>
  <si>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</si>
  <si>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</si>
  <si>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</si>
  <si>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</si>
  <si>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</si>
  <si>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</si>
  <si>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</si>
  <si>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</si>
  <si>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</si>
  <si>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</si>
  <si>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</si>
  <si>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</si>
  <si>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</si>
  <si>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</si>
  <si>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</si>
  <si>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</si>
  <si>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</si>
  <si>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</si>
  <si>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</si>
  <si>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</si>
  <si>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</si>
  <si>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</si>
  <si>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</si>
  <si>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</si>
  <si>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</si>
  <si>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</si>
  <si>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</si>
  <si>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</si>
  <si>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</si>
  <si>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</si>
  <si>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</si>
  <si>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</si>
  <si>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</si>
  <si>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</si>
  <si>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</si>
  <si>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</si>
  <si>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</si>
  <si>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</si>
  <si>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</si>
  <si>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</si>
  <si>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</si>
  <si>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</si>
  <si>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</si>
  <si>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</si>
  <si>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</si>
  <si>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</si>
  <si>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</si>
  <si>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</si>
  <si>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</si>
  <si>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</si>
  <si>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</si>
  <si>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</si>
  <si>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</si>
  <si>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</si>
  <si>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</si>
  <si>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</si>
  <si>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</si>
  <si>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</si>
  <si>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</si>
  <si>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</si>
  <si>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</si>
  <si>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</si>
  <si>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</si>
  <si>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</si>
  <si>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</si>
  <si>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</si>
  <si>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</si>
  <si>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</si>
  <si>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</si>
  <si>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</si>
  <si>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</si>
  <si>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</si>
  <si>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</si>
  <si>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</si>
  <si>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</si>
  <si>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</si>
  <si>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</si>
  <si>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</si>
  <si>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</si>
  <si>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</si>
  <si>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</si>
  <si>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</si>
  <si>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</si>
  <si>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</si>
  <si>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</si>
  <si>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</si>
  <si>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</si>
  <si>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</si>
  <si>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</si>
  <si>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</si>
  <si>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</si>
  <si>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</si>
  <si>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</si>
  <si>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</si>
  <si>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</si>
  <si>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</si>
  <si>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</si>
  <si>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</si>
  <si>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</si>
  <si>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</si>
  <si>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</si>
  <si>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</si>
  <si>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</si>
  <si>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</si>
  <si>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</si>
  <si>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</si>
  <si>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</si>
  <si>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</si>
  <si>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</si>
  <si>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</si>
  <si>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</si>
  <si>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</si>
  <si>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</si>
  <si>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</si>
  <si>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</si>
  <si>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</si>
  <si>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</si>
  <si>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</si>
  <si>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</si>
  <si>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</si>
  <si>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</si>
  <si>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</si>
  <si>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</si>
  <si>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</si>
  <si>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</si>
  <si>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</si>
  <si>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</si>
  <si>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</si>
  <si>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</si>
  <si>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</si>
  <si>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</si>
  <si>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</si>
  <si>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</si>
  <si>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</si>
  <si>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</si>
  <si>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</si>
  <si>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</si>
  <si>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</si>
  <si>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</si>
  <si>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</si>
  <si>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</si>
  <si>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</si>
  <si>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</si>
  <si>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</si>
  <si>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</si>
  <si>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</si>
  <si>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</si>
  <si>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</si>
  <si>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</si>
  <si>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</si>
  <si>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</si>
  <si>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</si>
  <si>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</si>
  <si>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</si>
  <si>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</si>
  <si>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</si>
  <si>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</si>
  <si>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</si>
  <si>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</si>
  <si>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</si>
  <si>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</si>
  <si>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</si>
  <si>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</si>
  <si>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</si>
  <si>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</si>
  <si>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</si>
  <si>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</si>
  <si>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</si>
  <si>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</si>
  <si>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</si>
  <si>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</si>
  <si>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</si>
  <si>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</si>
  <si>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</si>
  <si>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</si>
  <si>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</si>
  <si>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</si>
  <si>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</si>
  <si>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</si>
  <si>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</si>
  <si>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</si>
  <si>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</si>
  <si>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</si>
  <si>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</si>
  <si>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</si>
  <si>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</si>
  <si>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</si>
  <si>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</si>
  <si>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</si>
  <si>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</si>
  <si>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</si>
  <si>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</si>
  <si>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</si>
  <si>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</si>
  <si>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</si>
  <si>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</si>
  <si>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</si>
  <si>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</si>
  <si>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</si>
  <si>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</si>
  <si>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</si>
  <si>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</si>
  <si>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</si>
  <si>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</si>
  <si>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</si>
  <si>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</si>
  <si>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</si>
  <si>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</si>
  <si>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</si>
  <si>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</si>
  <si>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</si>
  <si>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</si>
  <si>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</si>
  <si>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</si>
  <si>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</si>
  <si>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</si>
  <si>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</si>
  <si>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</si>
  <si>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</si>
  <si>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</si>
  <si>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</si>
  <si>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</si>
  <si>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</si>
  <si>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</si>
  <si>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</si>
  <si>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</si>
  <si>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</si>
  <si>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</si>
  <si>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</si>
  <si>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</si>
  <si>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</si>
  <si>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</si>
  <si>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</si>
  <si>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</si>
  <si>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</si>
  <si>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</si>
  <si>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</si>
  <si>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</si>
  <si>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</si>
  <si>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</si>
  <si>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</si>
  <si>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</si>
  <si>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</si>
  <si>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</si>
  <si>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</si>
  <si>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</si>
  <si>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</si>
  <si>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</si>
  <si>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</si>
  <si>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</si>
  <si>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</si>
  <si>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</si>
  <si>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</si>
  <si>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</si>
  <si>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</si>
  <si>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</si>
  <si>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</si>
  <si>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</si>
  <si>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</si>
  <si>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</si>
  <si>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</si>
  <si>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</si>
  <si>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</si>
  <si>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</si>
  <si>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</si>
  <si>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</si>
  <si>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</si>
  <si>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</si>
  <si>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</si>
  <si>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</si>
  <si>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</si>
  <si>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</si>
  <si>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</si>
  <si>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</si>
  <si>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</si>
  <si>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</si>
  <si>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</si>
  <si>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</si>
  <si>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</si>
  <si>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</si>
  <si>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</si>
  <si>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</si>
  <si>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</si>
  <si>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</si>
  <si>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</si>
  <si>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</si>
  <si>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</si>
  <si>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</si>
  <si>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</si>
  <si>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</si>
  <si>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</si>
  <si>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</si>
  <si>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</si>
  <si>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</si>
  <si>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</si>
  <si>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</si>
  <si>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</si>
  <si>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</si>
  <si>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</si>
  <si>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</si>
  <si>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</si>
  <si>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</si>
  <si>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</si>
  <si>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</si>
  <si>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</si>
  <si>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</si>
  <si>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</si>
  <si>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</si>
  <si>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</si>
  <si>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</si>
  <si>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</si>
  <si>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</si>
  <si>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</si>
  <si>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</si>
  <si>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</si>
  <si>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</si>
  <si>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</si>
  <si>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</si>
  <si>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</si>
  <si>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</si>
  <si>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</si>
  <si>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</si>
  <si>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</si>
  <si>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</si>
  <si>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</si>
  <si>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</si>
  <si>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</si>
  <si>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</si>
  <si>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</si>
  <si>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</si>
  <si>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</si>
  <si>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</si>
  <si>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</si>
  <si>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</si>
  <si>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</si>
  <si>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</si>
  <si>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</si>
  <si>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</si>
  <si>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</si>
  <si>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</si>
  <si>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</si>
  <si>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</si>
  <si>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</si>
  <si>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</si>
  <si>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</si>
  <si>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</si>
  <si>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</si>
  <si>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</si>
  <si>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</si>
  <si>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</si>
  <si>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</si>
  <si>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</si>
  <si>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</si>
  <si>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</si>
  <si>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</si>
  <si>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</si>
  <si>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</si>
  <si>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</si>
  <si>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</si>
  <si>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</si>
  <si>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</si>
  <si>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</si>
  <si>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</si>
  <si>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</si>
  <si>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</si>
  <si>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</si>
  <si>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</si>
  <si>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</si>
  <si>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</si>
  <si>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</si>
  <si>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</si>
  <si>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</si>
  <si>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</si>
  <si>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</si>
  <si>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</si>
  <si>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</si>
  <si>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</si>
  <si>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</si>
  <si>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</si>
  <si>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</si>
  <si>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</si>
  <si>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</si>
  <si>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</si>
  <si>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</si>
  <si>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</si>
  <si>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</si>
  <si>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</si>
  <si>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</si>
  <si>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</si>
  <si>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</si>
  <si>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</si>
  <si>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</si>
  <si>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</si>
  <si>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</si>
  <si>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</si>
  <si>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</si>
  <si>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</si>
  <si>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</si>
  <si>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</si>
  <si>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</si>
  <si>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</si>
  <si>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</si>
  <si>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</si>
  <si>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</si>
  <si>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</si>
  <si>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</si>
  <si>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</si>
  <si>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</si>
  <si>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</si>
  <si>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</si>
  <si>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</si>
  <si>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</si>
  <si>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</si>
  <si>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</si>
  <si>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</si>
  <si>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</si>
  <si>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</si>
  <si>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</si>
  <si>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</si>
  <si>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</si>
  <si>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</si>
  <si>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</si>
  <si>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</si>
  <si>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</si>
  <si>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</si>
  <si>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</si>
  <si>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</si>
  <si>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</si>
  <si>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</si>
  <si>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</si>
  <si>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</si>
  <si>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</si>
  <si>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</si>
  <si>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</si>
  <si>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</si>
  <si>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</si>
  <si>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</si>
  <si>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</si>
  <si>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</si>
  <si>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</si>
  <si>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</si>
  <si>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</si>
  <si>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</si>
  <si>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</si>
  <si>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</si>
  <si>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</si>
  <si>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</si>
  <si>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</si>
  <si>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</si>
  <si>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</si>
  <si>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</si>
  <si>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</si>
  <si>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</si>
  <si>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</si>
  <si>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</si>
  <si>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</si>
  <si>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</si>
  <si>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</si>
  <si>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</si>
  <si>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</si>
  <si>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</si>
  <si>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</si>
  <si>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</si>
  <si>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</si>
  <si>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</si>
  <si>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</si>
  <si>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</si>
  <si>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</si>
  <si>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</si>
  <si>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</si>
  <si>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</si>
  <si>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</si>
  <si>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</si>
  <si>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</si>
  <si>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</si>
  <si>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</si>
  <si>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</si>
  <si>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</si>
  <si>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</si>
  <si>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</si>
  <si>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</si>
  <si>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</si>
  <si>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</si>
  <si>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</si>
  <si>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</si>
  <si>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</si>
  <si>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</si>
  <si>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</si>
  <si>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</si>
  <si>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</si>
  <si>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</si>
  <si>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</si>
  <si>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</si>
  <si>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</si>
  <si>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</si>
  <si>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</si>
  <si>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</si>
  <si>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</si>
  <si>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</si>
  <si>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</si>
  <si>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</si>
  <si>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</si>
  <si>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</si>
  <si>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</si>
  <si>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</si>
  <si>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</si>
  <si>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</si>
  <si>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</si>
  <si>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</si>
  <si>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</si>
  <si>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</si>
  <si>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</si>
  <si>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</si>
  <si>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</si>
  <si>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</si>
  <si>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</si>
  <si>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</si>
  <si>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</si>
  <si>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</si>
  <si>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</si>
  <si>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</si>
  <si>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</si>
  <si>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</si>
  <si>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</si>
  <si>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</si>
  <si>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</si>
  <si>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</si>
  <si>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</si>
  <si>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</si>
  <si>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</si>
  <si>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</si>
  <si>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</si>
  <si>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</si>
  <si>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</si>
  <si>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</si>
  <si>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</si>
  <si>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</si>
  <si>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</si>
  <si>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</si>
  <si>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</si>
  <si>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</si>
  <si>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</si>
  <si>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</si>
  <si>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</si>
  <si>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</si>
  <si>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</si>
  <si>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</si>
  <si>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</si>
  <si>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</si>
  <si>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</si>
  <si>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</si>
  <si>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</si>
  <si>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</si>
  <si>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</si>
  <si>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</si>
  <si>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</si>
  <si>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</si>
  <si>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</si>
  <si>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</si>
  <si>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</si>
  <si>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</si>
  <si>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</si>
  <si>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</si>
  <si>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</si>
  <si>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</si>
  <si>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</si>
  <si>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</si>
  <si>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</si>
  <si>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</si>
  <si>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</si>
  <si>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</si>
  <si>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</si>
  <si>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</si>
  <si>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</si>
  <si>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</si>
  <si>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</si>
  <si>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</si>
  <si>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</si>
  <si>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</si>
  <si>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</si>
  <si>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</si>
  <si>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</si>
  <si>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</si>
  <si>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</si>
  <si>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</si>
  <si>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</si>
  <si>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</si>
  <si>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</si>
  <si>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</si>
  <si>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</si>
  <si>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</si>
  <si>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</si>
  <si>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</si>
  <si>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</si>
  <si>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</si>
  <si>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</si>
  <si>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</si>
  <si>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</si>
  <si>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</si>
  <si>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</si>
  <si>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</si>
  <si>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</si>
  <si>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</si>
  <si>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</si>
  <si>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</si>
  <si>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</si>
  <si>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</si>
  <si>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</si>
  <si>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</si>
  <si>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</si>
  <si>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</si>
  <si>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</si>
  <si>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</si>
  <si>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</si>
  <si>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</si>
  <si>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</si>
  <si>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</si>
  <si>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</si>
  <si>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</si>
  <si>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</si>
  <si>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</si>
  <si>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</si>
  <si>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</si>
  <si>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</si>
  <si>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</si>
  <si>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</si>
  <si>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</si>
  <si>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</si>
  <si>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</si>
  <si>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</si>
  <si>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</si>
  <si>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</si>
  <si>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</si>
  <si>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</si>
  <si>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</si>
  <si>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</si>
  <si>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</si>
  <si>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</si>
  <si>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</si>
  <si>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</si>
  <si>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</si>
  <si>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</si>
  <si>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</si>
  <si>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</si>
  <si>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</si>
  <si>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</si>
  <si>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</si>
  <si>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</si>
  <si>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</si>
  <si>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</si>
  <si>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</si>
  <si>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</si>
  <si>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</si>
  <si>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</si>
  <si>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</si>
  <si>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</si>
  <si>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</si>
  <si>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</si>
  <si>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</si>
  <si>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</si>
  <si>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</si>
  <si>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</si>
  <si>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</si>
  <si>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</si>
  <si>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</si>
  <si>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</si>
  <si>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</si>
  <si>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</si>
  <si>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</si>
  <si>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</si>
  <si>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</si>
  <si>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</si>
  <si>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</si>
  <si>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</si>
  <si>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</si>
  <si>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</si>
  <si>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</si>
  <si>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</si>
  <si>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</si>
  <si>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</si>
  <si>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</si>
  <si>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</si>
  <si>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</si>
  <si>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</si>
  <si>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</si>
  <si>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</si>
  <si>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</si>
  <si>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</si>
  <si>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</si>
  <si>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</si>
  <si>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</si>
  <si>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</si>
  <si>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</si>
  <si>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</si>
  <si>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</si>
  <si>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</si>
  <si>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</si>
  <si>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</si>
  <si>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</si>
  <si>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</si>
  <si>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</si>
  <si>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</si>
  <si>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</si>
  <si>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</si>
  <si>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</si>
  <si>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</si>
  <si>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</si>
  <si>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</si>
  <si>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</si>
  <si>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</si>
  <si>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</si>
  <si>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</si>
  <si>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</si>
  <si>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</si>
  <si>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</si>
  <si>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</si>
  <si>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</si>
  <si>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</si>
  <si>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</si>
  <si>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</si>
  <si>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</si>
  <si>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</si>
  <si>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</si>
  <si>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</si>
  <si>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</si>
  <si>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</si>
  <si>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</si>
  <si>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</si>
  <si>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</si>
  <si>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</si>
  <si>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</si>
  <si>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</si>
  <si>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</si>
  <si>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</si>
  <si>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</si>
  <si>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</si>
  <si>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</si>
  <si>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</si>
  <si>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</si>
  <si>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</si>
  <si>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</si>
  <si>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</si>
  <si>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</si>
  <si>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</si>
  <si>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</si>
  <si>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</si>
  <si>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</si>
  <si>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</si>
  <si>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</si>
  <si>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</si>
  <si>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</si>
  <si>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</si>
  <si>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</si>
  <si>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</si>
  <si>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</si>
  <si>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</si>
  <si>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</si>
  <si>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</si>
  <si>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</si>
  <si>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</si>
  <si>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</si>
  <si>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</si>
  <si>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</si>
  <si>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</si>
  <si>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</si>
  <si>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</si>
  <si>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</si>
  <si>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</si>
  <si>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</si>
  <si>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</si>
  <si>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</si>
  <si>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</si>
  <si>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</si>
  <si>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</si>
  <si>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</si>
  <si>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</si>
  <si>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</si>
  <si>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</si>
  <si>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</si>
  <si>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</si>
  <si>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</si>
  <si>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</si>
  <si>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</si>
  <si>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</si>
  <si>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</si>
  <si>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</si>
  <si>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</si>
  <si>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</si>
  <si>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</si>
  <si>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</si>
  <si>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</si>
  <si>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</si>
  <si>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</si>
  <si>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</si>
  <si>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</si>
  <si>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</si>
  <si>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</si>
  <si>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</si>
  <si>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</si>
  <si>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</si>
  <si>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</si>
  <si>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</si>
  <si>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</si>
  <si>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</si>
  <si>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</si>
  <si>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</si>
  <si>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</si>
  <si>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</si>
  <si>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</si>
  <si>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</si>
  <si>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</si>
  <si>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</si>
  <si>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</si>
  <si>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</si>
  <si>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</si>
  <si>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</si>
  <si>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</si>
  <si>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</si>
  <si>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</si>
  <si>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</si>
  <si>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</si>
  <si>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</si>
  <si>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</si>
  <si>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</si>
  <si>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</si>
  <si>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</si>
  <si>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</si>
  <si>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</si>
  <si>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</si>
  <si>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</si>
  <si>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</si>
  <si>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</si>
  <si>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</si>
  <si>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</si>
  <si>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</si>
  <si>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</si>
  <si>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</si>
  <si>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</si>
  <si>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</si>
  <si>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</si>
  <si>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</si>
  <si>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</si>
  <si>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</si>
  <si>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</si>
  <si>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</si>
  <si>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</si>
  <si>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</si>
  <si>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</si>
  <si>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</si>
  <si>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</si>
  <si>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</si>
  <si>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</si>
  <si>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</si>
  <si>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</si>
  <si>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</si>
  <si>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</si>
  <si>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</si>
  <si>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</si>
  <si>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</si>
  <si>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</si>
  <si>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</si>
  <si>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</si>
  <si>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</si>
  <si>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</si>
  <si>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</si>
  <si>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</si>
  <si>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</si>
  <si>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</si>
  <si>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</si>
  <si>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</si>
  <si>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</si>
  <si>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</si>
  <si>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</si>
  <si>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</si>
  <si>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</si>
  <si>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</si>
  <si>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</si>
  <si>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</si>
  <si>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</si>
  <si>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</si>
  <si>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</si>
  <si>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</si>
  <si>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</si>
  <si>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</si>
  <si>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</si>
  <si>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</si>
  <si>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</si>
  <si>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</si>
  <si>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</si>
  <si>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</si>
  <si>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</si>
  <si>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</si>
  <si>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</si>
  <si>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</si>
  <si>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</si>
  <si>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</si>
  <si>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</si>
  <si>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</si>
  <si>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</si>
  <si>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</si>
  <si>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</si>
  <si>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</si>
  <si>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</si>
  <si>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</si>
  <si>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</si>
  <si>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</si>
  <si>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</si>
  <si>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</si>
  <si>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</si>
  <si>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</si>
  <si>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</si>
  <si>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</si>
  <si>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</si>
  <si>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</si>
  <si>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</si>
  <si>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</si>
  <si>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</si>
  <si>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</si>
  <si>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</si>
  <si>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</si>
  <si>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</si>
  <si>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</si>
  <si>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</si>
  <si>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</si>
  <si>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</si>
  <si>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</si>
  <si>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</si>
  <si>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</si>
  <si>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</si>
  <si>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</si>
  <si>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</si>
  <si>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</si>
  <si>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</si>
  <si>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</si>
  <si>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</si>
  <si>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</si>
  <si>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</si>
  <si>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</si>
  <si>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</si>
  <si>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</si>
  <si>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</si>
  <si>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</si>
  <si>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</si>
  <si>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</si>
  <si>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</si>
  <si>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</si>
  <si>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</si>
  <si>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</si>
  <si>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</si>
  <si>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</si>
  <si>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</si>
  <si>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</si>
  <si>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</si>
  <si>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</si>
  <si>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</si>
  <si>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</si>
  <si>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</si>
  <si>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</si>
  <si>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</si>
  <si>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</si>
  <si>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</si>
  <si>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</si>
  <si>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</si>
  <si>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</si>
  <si>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</si>
  <si>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</si>
  <si>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</si>
  <si>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</si>
  <si>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</si>
  <si>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</si>
  <si>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</si>
  <si>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</si>
  <si>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</si>
  <si>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</si>
  <si>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</si>
  <si>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</si>
  <si>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</si>
  <si>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</si>
  <si>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</si>
  <si>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</si>
  <si>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</si>
  <si>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</si>
  <si>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</si>
  <si>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</si>
  <si>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</si>
  <si>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</si>
  <si>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</si>
  <si>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</si>
  <si>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</si>
  <si>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</si>
  <si>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</si>
  <si>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</si>
  <si>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</si>
  <si>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</si>
  <si>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</si>
  <si>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</si>
  <si>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</si>
  <si>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</si>
  <si>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</si>
  <si>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</si>
  <si>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</si>
  <si>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</si>
  <si>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</si>
  <si>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</si>
  <si>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</si>
  <si>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</si>
  <si>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</si>
  <si>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</si>
  <si>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</si>
  <si>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</si>
  <si>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</si>
  <si>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</si>
  <si>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</si>
  <si>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</si>
  <si>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</si>
  <si>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</si>
  <si>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</si>
  <si>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</si>
  <si>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</si>
  <si>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</si>
  <si>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</si>
  <si>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</si>
  <si>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</si>
  <si>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</si>
  <si>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</si>
  <si>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</si>
  <si>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</si>
  <si>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</si>
  <si>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</si>
  <si>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</si>
  <si>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</si>
  <si>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</si>
  <si>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</si>
  <si>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</si>
  <si>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</si>
  <si>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</si>
  <si>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</si>
  <si>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</si>
  <si>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</si>
  <si>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</si>
  <si>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</si>
  <si>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</si>
  <si>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</si>
  <si>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</si>
  <si>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</si>
  <si>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</si>
  <si>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</si>
  <si>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</si>
  <si>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</si>
  <si>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</si>
  <si>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</si>
  <si>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</si>
  <si>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</si>
  <si>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</si>
  <si>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</si>
  <si>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</si>
  <si>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</si>
  <si>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</si>
  <si>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</si>
  <si>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</si>
  <si>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</si>
  <si>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</si>
  <si>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</si>
  <si>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</si>
  <si>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</si>
  <si>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</si>
  <si>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</si>
  <si>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</si>
  <si>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</si>
  <si>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</si>
  <si>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</si>
  <si>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</si>
  <si>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</si>
  <si>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</si>
  <si>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</si>
  <si>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</si>
  <si>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</si>
  <si>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</si>
  <si>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</si>
  <si>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</si>
  <si>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</si>
  <si>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</si>
  <si>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</si>
  <si>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</si>
  <si>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</si>
  <si>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</si>
  <si>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</si>
  <si>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</si>
  <si>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</si>
  <si>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</si>
  <si>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</si>
  <si>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</si>
  <si>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</si>
  <si>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</si>
  <si>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</si>
  <si>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</si>
  <si>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</si>
  <si>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</si>
  <si>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</si>
  <si>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</si>
  <si>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</si>
  <si>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</si>
  <si>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</si>
  <si>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</si>
  <si>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</si>
  <si>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</si>
  <si>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</si>
  <si>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</si>
  <si>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</si>
  <si>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</si>
  <si>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</si>
  <si>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</si>
  <si>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</si>
  <si>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</si>
  <si>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</si>
  <si>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</si>
  <si>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</si>
  <si>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</si>
  <si>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</si>
  <si>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</si>
  <si>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</si>
  <si>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</si>
  <si>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</si>
  <si>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</si>
  <si>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</si>
  <si>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</si>
  <si>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</si>
  <si>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</si>
  <si>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</si>
  <si>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</si>
  <si>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</si>
  <si>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</si>
  <si>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</si>
  <si>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</si>
  <si>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</si>
  <si>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</si>
  <si>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</si>
  <si>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</si>
  <si>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</si>
  <si>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</si>
  <si>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</si>
  <si>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</si>
  <si>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</si>
  <si>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</si>
  <si>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</si>
  <si>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</si>
  <si>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</si>
  <si>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</si>
  <si>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</si>
  <si>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</si>
  <si>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</si>
  <si>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</si>
  <si>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</si>
  <si>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</si>
  <si>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</si>
  <si>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</si>
  <si>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</si>
  <si>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</si>
  <si>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</si>
  <si>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</si>
  <si>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</si>
  <si>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</si>
  <si>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</si>
  <si>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</si>
  <si>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</si>
  <si>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</si>
  <si>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</si>
  <si>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</si>
  <si>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</si>
  <si>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</si>
  <si>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</si>
  <si>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</si>
  <si>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</si>
  <si>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</si>
  <si>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</si>
  <si>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</si>
  <si>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</si>
  <si>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</si>
  <si>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</si>
  <si>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</si>
  <si>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</si>
  <si>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</si>
  <si>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</si>
  <si>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</si>
  <si>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</si>
  <si>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</si>
  <si>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</si>
  <si>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</si>
  <si>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</si>
  <si>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</si>
  <si>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</si>
  <si>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</si>
  <si>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</si>
  <si>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</si>
  <si>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</si>
  <si>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</si>
  <si>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</si>
  <si>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</si>
  <si>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</si>
  <si>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</si>
  <si>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</si>
  <si>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</si>
  <si>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</si>
  <si>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</si>
  <si>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</si>
  <si>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</si>
  <si>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</si>
  <si>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</si>
  <si>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</si>
  <si>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</si>
  <si>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</si>
  <si>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</si>
  <si>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</si>
  <si>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</si>
  <si>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</si>
  <si>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</si>
  <si>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</si>
  <si>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</si>
  <si>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</si>
  <si>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</si>
  <si>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</si>
  <si>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</si>
  <si>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</si>
  <si>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</si>
  <si>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</si>
  <si>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</si>
  <si>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</si>
  <si>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</si>
  <si>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</si>
  <si>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</si>
  <si>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</si>
  <si>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</si>
  <si>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</si>
  <si>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</si>
  <si>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</si>
  <si>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</si>
  <si>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</si>
  <si>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</si>
  <si>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</si>
  <si>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</si>
  <si>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</si>
  <si>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</si>
  <si>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</si>
  <si>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</si>
  <si>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</si>
  <si>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</si>
  <si>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</si>
  <si>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</si>
  <si>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</si>
  <si>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</si>
  <si>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</si>
  <si>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</si>
  <si>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</si>
  <si>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</si>
  <si>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</si>
  <si>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</si>
  <si>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</si>
  <si>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</si>
  <si>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</si>
  <si>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</si>
  <si>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</si>
  <si>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</si>
  <si>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</si>
  <si>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</si>
  <si>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</si>
  <si>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</si>
  <si>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</si>
  <si>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</si>
  <si>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</si>
  <si>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</si>
  <si>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</si>
  <si>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</si>
  <si>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</si>
  <si>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</si>
  <si>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</si>
  <si>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</si>
  <si>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</si>
  <si>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</si>
  <si>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</si>
  <si>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</si>
  <si>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</si>
  <si>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</si>
  <si>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</si>
  <si>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</si>
  <si>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</si>
  <si>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</si>
  <si>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</si>
  <si>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</si>
  <si>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</si>
  <si>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</si>
  <si>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</si>
  <si>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</si>
  <si>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</si>
  <si>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</si>
  <si>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</si>
  <si>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</si>
  <si>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</si>
  <si>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</si>
  <si>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</si>
  <si>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</si>
  <si>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</si>
  <si>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</si>
  <si>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</si>
  <si>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</si>
  <si>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</si>
  <si>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</si>
  <si>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</si>
  <si>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</si>
  <si>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</si>
  <si>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</si>
  <si>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</si>
  <si>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</si>
  <si>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</si>
  <si>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</si>
  <si>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</si>
  <si>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</si>
  <si>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</si>
  <si>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</si>
  <si>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</si>
  <si>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</si>
  <si>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</si>
  <si>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</si>
  <si>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</si>
  <si>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</si>
  <si>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</si>
  <si>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</si>
  <si>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</si>
  <si>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</si>
  <si>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</si>
  <si>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</si>
  <si>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</si>
  <si>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</si>
  <si>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</si>
  <si>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</si>
  <si>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</si>
  <si>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</si>
  <si>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</si>
  <si>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</si>
  <si>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</si>
  <si>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</si>
  <si>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</si>
  <si>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</si>
  <si>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</si>
  <si>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</si>
  <si>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</si>
  <si>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</si>
  <si>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</si>
  <si>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</si>
  <si>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</si>
  <si>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</si>
  <si>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</si>
  <si>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</si>
  <si>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</si>
  <si>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</si>
  <si>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</si>
  <si>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</si>
  <si>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</si>
  <si>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</si>
  <si>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</si>
  <si>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</si>
  <si>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</si>
  <si>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</si>
  <si>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</si>
  <si>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</si>
  <si>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</si>
  <si>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</si>
  <si>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</si>
  <si>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</si>
  <si>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</si>
  <si>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</si>
  <si>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</si>
  <si>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</si>
  <si>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</si>
  <si>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</si>
  <si>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</si>
  <si>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</si>
  <si>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</si>
  <si>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</si>
  <si>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</si>
  <si>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</si>
  <si>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</si>
  <si>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</si>
  <si>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</si>
  <si>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</si>
  <si>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</si>
  <si>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</si>
  <si>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</si>
  <si>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</si>
  <si>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</si>
  <si>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</si>
  <si>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</si>
  <si>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</si>
  <si>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</si>
  <si>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</si>
  <si>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</si>
  <si>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</si>
  <si>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</si>
  <si>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</si>
  <si>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</si>
  <si>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</si>
  <si>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</si>
  <si>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</si>
  <si>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</si>
  <si>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</si>
  <si>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</si>
  <si>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</si>
  <si>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</si>
  <si>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</si>
  <si>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</si>
  <si>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</si>
  <si>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</si>
  <si>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</si>
  <si>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</si>
  <si>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</si>
  <si>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</si>
  <si>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</si>
  <si>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</si>
  <si>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</si>
  <si>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</si>
  <si>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</si>
  <si>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</si>
  <si>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</si>
  <si>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</si>
  <si>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</si>
  <si>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</si>
  <si>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</si>
  <si>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</si>
  <si>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</si>
  <si>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</si>
  <si>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</si>
  <si>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</si>
  <si>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</si>
  <si>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</si>
  <si>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</si>
  <si>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</si>
  <si>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</si>
  <si>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</si>
  <si>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</si>
  <si>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</si>
  <si>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</si>
  <si>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</si>
  <si>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</si>
  <si>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</si>
  <si>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</si>
  <si>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</si>
  <si>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</si>
  <si>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</si>
  <si>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</si>
  <si>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</si>
  <si>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</si>
  <si>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</si>
  <si>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</si>
  <si>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</si>
  <si>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</si>
  <si>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</si>
  <si>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</si>
  <si>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</si>
  <si>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</si>
  <si>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</si>
  <si>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</si>
  <si>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</si>
  <si>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</si>
  <si>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</si>
  <si>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</si>
  <si>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</si>
  <si>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</si>
  <si>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</si>
  <si>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</si>
  <si>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</si>
  <si>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</si>
  <si>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</si>
  <si>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</si>
  <si>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</si>
  <si>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</si>
  <si>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</si>
  <si>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</si>
  <si>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</si>
  <si>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</si>
  <si>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</si>
  <si>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</si>
  <si>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</si>
  <si>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</si>
  <si>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</si>
  <si>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</si>
  <si>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</si>
  <si>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</si>
  <si>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</si>
  <si>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</si>
  <si>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</si>
  <si>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</si>
  <si>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</si>
  <si>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</si>
  <si>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</si>
  <si>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</si>
  <si>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</si>
  <si>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</si>
  <si>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</si>
  <si>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</si>
  <si>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</si>
  <si>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</si>
  <si>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</si>
  <si>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</si>
  <si>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</si>
  <si>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</si>
  <si>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</si>
  <si>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</si>
  <si>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</si>
  <si>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</si>
  <si>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</si>
  <si>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</si>
  <si>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</si>
  <si>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</si>
  <si>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</si>
  <si>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</si>
  <si>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</si>
  <si>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</si>
  <si>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</si>
  <si>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</si>
  <si>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</si>
  <si>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</si>
  <si>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</si>
  <si>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</si>
  <si>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</si>
  <si>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</si>
  <si>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</si>
  <si>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</si>
  <si>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</si>
  <si>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</si>
  <si>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</si>
  <si>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</si>
  <si>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</si>
  <si>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</si>
  <si>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</si>
  <si>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</si>
  <si>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</si>
  <si>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</si>
  <si>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</si>
  <si>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</si>
  <si>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</si>
  <si>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</si>
  <si>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</si>
  <si>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</si>
  <si>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</si>
  <si>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</si>
  <si>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</si>
  <si>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</si>
  <si>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</si>
  <si>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</si>
  <si>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</si>
  <si>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</si>
  <si>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</si>
  <si>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</si>
  <si>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</si>
  <si>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</si>
  <si>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</si>
  <si>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</si>
  <si>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</si>
  <si>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</si>
  <si>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</si>
  <si>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</si>
  <si>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</si>
  <si>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</si>
  <si>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</si>
  <si>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</si>
  <si>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</si>
  <si>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</si>
  <si>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</si>
  <si>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</si>
  <si>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</si>
  <si>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</si>
  <si>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</si>
  <si>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</si>
  <si>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</si>
  <si>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</si>
  <si>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</si>
  <si>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</si>
  <si>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</si>
  <si>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</si>
  <si>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</si>
  <si>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</si>
  <si>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</si>
  <si>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</si>
  <si>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</si>
  <si>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</si>
  <si>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</si>
  <si>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</si>
  <si>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</si>
  <si>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</si>
  <si>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</si>
  <si>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</si>
  <si>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</si>
  <si>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</si>
  <si>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</si>
  <si>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</si>
  <si>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</si>
  <si>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</si>
  <si>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</si>
  <si>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</si>
  <si>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</si>
  <si>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</si>
  <si>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</si>
  <si>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</si>
  <si>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</si>
  <si>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</si>
  <si>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</si>
  <si>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</si>
  <si>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</si>
  <si>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</si>
  <si>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</si>
  <si>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</si>
  <si>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</si>
  <si>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</si>
  <si>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</si>
  <si>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</si>
  <si>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</si>
  <si>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</si>
  <si>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</si>
  <si>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</si>
  <si>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</si>
  <si>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</si>
  <si>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</si>
  <si>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</si>
  <si>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</si>
  <si>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</si>
  <si>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</si>
  <si>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</si>
  <si>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</si>
  <si>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</si>
  <si>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</si>
  <si>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</si>
  <si>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</si>
  <si>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</si>
  <si>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</si>
  <si>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</si>
  <si>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</si>
  <si>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</si>
  <si>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</si>
  <si>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</si>
  <si>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</si>
  <si>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</si>
  <si>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</si>
  <si>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</si>
  <si>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</si>
  <si>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</si>
  <si>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</si>
  <si>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</si>
  <si>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</si>
  <si>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</si>
  <si>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</si>
  <si>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</si>
  <si>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</si>
  <si>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</si>
  <si>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</si>
  <si>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</si>
  <si>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</si>
  <si>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</si>
  <si>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</si>
  <si>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</si>
  <si>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</si>
  <si>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</si>
  <si>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</si>
  <si>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</si>
  <si>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</si>
  <si>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</si>
  <si>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</si>
  <si>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</si>
  <si>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</si>
  <si>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</si>
  <si>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</si>
  <si>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</si>
  <si>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</si>
  <si>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</si>
  <si>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</si>
  <si>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</si>
  <si>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</si>
  <si>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</si>
  <si>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</si>
  <si>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</si>
  <si>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</si>
  <si>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</si>
  <si>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</si>
  <si>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</si>
  <si>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</si>
  <si>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</si>
  <si>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</si>
  <si>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</si>
  <si>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</si>
  <si>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</si>
  <si>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</si>
  <si>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</si>
  <si>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</si>
  <si>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</si>
  <si>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</si>
  <si>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</si>
  <si>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</si>
  <si>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</si>
  <si>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</si>
  <si>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</si>
  <si>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</si>
  <si>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</si>
  <si>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</si>
  <si>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</si>
  <si>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</si>
  <si>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</si>
  <si>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</si>
  <si>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</si>
  <si>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</si>
  <si>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</si>
  <si>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</si>
  <si>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</si>
  <si>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</si>
  <si>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</si>
  <si>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</si>
  <si>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</si>
  <si>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</si>
  <si>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</si>
  <si>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</si>
  <si>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</si>
  <si>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</si>
  <si>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</si>
  <si>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</si>
  <si>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</si>
  <si>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</si>
  <si>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</si>
  <si>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</si>
  <si>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</si>
  <si>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</si>
  <si>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</si>
  <si>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</si>
  <si>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</si>
  <si>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</si>
  <si>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</si>
  <si>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</si>
  <si>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</si>
  <si>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</si>
  <si>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</si>
  <si>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</si>
  <si>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</si>
  <si>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</si>
  <si>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</si>
  <si>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</si>
  <si>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</si>
  <si>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</si>
  <si>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</si>
  <si>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</si>
  <si>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</si>
  <si>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</si>
  <si>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</si>
  <si>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</si>
  <si>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</si>
  <si>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</si>
  <si>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</si>
  <si>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</si>
  <si>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</si>
  <si>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</si>
  <si>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</si>
  <si>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</si>
  <si>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</si>
  <si>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</si>
  <si>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</si>
  <si>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</si>
  <si>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</si>
  <si>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</si>
  <si>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</si>
  <si>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</si>
  <si>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</si>
  <si>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</si>
  <si>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</si>
  <si>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</si>
  <si>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</si>
  <si>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</si>
  <si>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</si>
  <si>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</si>
  <si>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</si>
  <si>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</si>
  <si>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</si>
  <si>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</si>
  <si>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</si>
  <si>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</si>
  <si>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</si>
  <si>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</si>
  <si>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</si>
  <si>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</si>
  <si>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</si>
  <si>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</si>
  <si>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</si>
  <si>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</si>
  <si>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</si>
  <si>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</si>
  <si>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</si>
  <si>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</si>
  <si>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</si>
  <si>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</si>
  <si>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</si>
  <si>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</si>
  <si>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</si>
  <si>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</si>
  <si>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</si>
  <si>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</si>
  <si>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</si>
  <si>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</si>
  <si>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</si>
  <si>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</si>
  <si>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</si>
  <si>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</si>
  <si>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</si>
  <si>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</si>
  <si>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</si>
  <si>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</si>
  <si>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</si>
  <si>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</si>
  <si>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</si>
  <si>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</si>
  <si>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</si>
  <si>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</si>
  <si>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</si>
  <si>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</si>
  <si>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</si>
  <si>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</si>
  <si>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</si>
  <si>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</si>
  <si>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</si>
  <si>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</si>
  <si>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</si>
  <si>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</si>
  <si>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</si>
  <si>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</si>
  <si>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</si>
  <si>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</si>
  <si>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</si>
  <si>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</si>
  <si>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</si>
  <si>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</si>
  <si>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</si>
  <si>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</si>
  <si>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</si>
  <si>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</si>
  <si>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</si>
  <si>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</si>
  <si>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</si>
  <si>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</si>
  <si>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</si>
  <si>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</si>
  <si>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</si>
  <si>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</si>
  <si>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</si>
  <si>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</si>
  <si>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</si>
  <si>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</si>
  <si>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</si>
  <si>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</si>
  <si>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</si>
  <si>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</si>
  <si>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</si>
  <si>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</si>
  <si>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</si>
  <si>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</si>
  <si>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</si>
  <si>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</si>
  <si>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</si>
  <si>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</si>
  <si>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</si>
  <si>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</si>
  <si>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</si>
  <si>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</si>
  <si>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</si>
  <si>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</si>
  <si>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</si>
  <si>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</si>
  <si>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</si>
  <si>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</si>
  <si>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</si>
  <si>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</si>
  <si>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</si>
  <si>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</si>
  <si>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</si>
  <si>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</si>
  <si>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</si>
  <si>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</si>
  <si>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</si>
  <si>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</si>
  <si>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</si>
  <si>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</si>
  <si>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</si>
  <si>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</si>
  <si>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</si>
  <si>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</si>
  <si>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</si>
  <si>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</si>
  <si>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</si>
  <si>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</si>
  <si>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</si>
  <si>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</si>
  <si>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</si>
  <si>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</si>
  <si>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</si>
  <si>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</si>
  <si>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</si>
  <si>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</si>
  <si>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</si>
  <si>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</si>
  <si>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</si>
  <si>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</si>
  <si>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</si>
  <si>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</si>
  <si>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</si>
  <si>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</si>
  <si>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</si>
  <si>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</si>
  <si>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</si>
  <si>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</si>
  <si>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</si>
  <si>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</si>
  <si>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</si>
  <si>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</si>
  <si>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</si>
  <si>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</si>
  <si>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</si>
  <si>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</si>
  <si>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</si>
  <si>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</si>
  <si>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</si>
  <si>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</si>
  <si>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</si>
  <si>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</si>
  <si>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</si>
  <si>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</si>
  <si>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</si>
  <si>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</si>
  <si>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</si>
  <si>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</si>
  <si>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</si>
  <si>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</si>
  <si>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</si>
  <si>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</si>
  <si>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</si>
  <si>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</si>
  <si>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</si>
  <si>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</si>
  <si>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</si>
  <si>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</si>
  <si>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</si>
  <si>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</si>
  <si>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</si>
  <si>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</si>
  <si>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</si>
  <si>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</si>
  <si>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</si>
  <si>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</si>
  <si>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</si>
  <si>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</si>
  <si>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</si>
  <si>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</si>
  <si>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</si>
  <si>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</si>
  <si>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</si>
  <si>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</si>
  <si>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</si>
  <si>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</si>
  <si>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</si>
  <si>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</si>
  <si>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</si>
  <si>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</si>
  <si>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</si>
  <si>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</si>
  <si>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</si>
  <si>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</si>
  <si>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</si>
  <si>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</si>
  <si>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</si>
  <si>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</si>
  <si>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</si>
  <si>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</si>
  <si>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</si>
  <si>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</si>
  <si>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</si>
  <si>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</si>
  <si>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</si>
  <si>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</si>
  <si>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</si>
  <si>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</si>
  <si>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</si>
  <si>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</si>
  <si>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</si>
  <si>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</si>
  <si>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</si>
  <si>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</si>
  <si>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</si>
  <si>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</si>
  <si>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</si>
  <si>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</si>
  <si>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</si>
  <si>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</si>
  <si>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</si>
  <si>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</si>
  <si>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</si>
  <si>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</si>
  <si>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</si>
  <si>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</si>
  <si>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</si>
  <si>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</si>
  <si>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</si>
  <si>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</si>
  <si>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</si>
  <si>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</si>
  <si>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</si>
  <si>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</si>
  <si>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</si>
  <si>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</si>
  <si>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</si>
  <si>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</si>
  <si>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</si>
  <si>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</si>
  <si>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</si>
  <si>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</si>
  <si>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</si>
  <si>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</si>
  <si>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</si>
  <si>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</si>
  <si>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</si>
  <si>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</si>
  <si>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</si>
  <si>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</si>
  <si>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</si>
  <si>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</si>
  <si>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</si>
  <si>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</si>
  <si>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</si>
  <si>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</si>
  <si>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</si>
  <si>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</si>
  <si>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</si>
  <si>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</si>
  <si>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</si>
  <si>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</si>
  <si>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</si>
  <si>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</si>
  <si>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</si>
  <si>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</si>
  <si>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</si>
  <si>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</si>
  <si>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</si>
  <si>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</si>
  <si>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</si>
  <si>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</si>
  <si>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</si>
  <si>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</si>
  <si>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</si>
  <si>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</si>
  <si>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</si>
  <si>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</si>
  <si>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</si>
  <si>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</si>
  <si>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</si>
  <si>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</si>
  <si>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</si>
  <si>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</si>
  <si>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</si>
  <si>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</si>
  <si>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</si>
  <si>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</si>
  <si>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</si>
  <si>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</si>
  <si>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</si>
  <si>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</si>
  <si>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</si>
  <si>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</si>
  <si>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</si>
  <si>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</si>
  <si>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</si>
  <si>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</si>
  <si>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</si>
  <si>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</si>
  <si>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</si>
  <si>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</si>
  <si>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</si>
  <si>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</si>
  <si>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</si>
  <si>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</si>
  <si>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</si>
  <si>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</si>
  <si>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</si>
  <si>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</si>
  <si>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</si>
  <si>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</si>
  <si>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</si>
  <si>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</si>
  <si>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</si>
  <si>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</si>
  <si>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</si>
  <si>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</si>
  <si>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</si>
  <si>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</si>
  <si>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</si>
  <si>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</si>
  <si>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</si>
  <si>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</si>
  <si>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</si>
  <si>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</si>
  <si>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</si>
  <si>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</si>
  <si>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</si>
  <si>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</si>
  <si>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</si>
  <si>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</si>
  <si>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</si>
  <si>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</si>
  <si>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</si>
  <si>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</si>
  <si>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</si>
  <si>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</si>
  <si>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</si>
  <si>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</si>
  <si>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</si>
  <si>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</si>
  <si>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</si>
  <si>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</si>
  <si>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</si>
  <si>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</si>
  <si>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</si>
  <si>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</si>
  <si>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</si>
  <si>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</si>
  <si>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</si>
  <si>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</si>
  <si>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</si>
  <si>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</si>
  <si>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</si>
  <si>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</si>
  <si>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</si>
  <si>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</si>
  <si>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</si>
  <si>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</si>
  <si>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</si>
  <si>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</si>
  <si>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</si>
  <si>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</si>
  <si>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</si>
  <si>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</si>
  <si>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</si>
  <si>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</si>
  <si>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</si>
  <si>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</si>
  <si>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</si>
  <si>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</si>
  <si>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</si>
  <si>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</si>
  <si>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</si>
  <si>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</si>
  <si>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</si>
  <si>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</si>
  <si>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</si>
  <si>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</si>
  <si>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</si>
  <si>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</si>
  <si>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</si>
  <si>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</si>
  <si>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</si>
  <si>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</si>
  <si>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</si>
  <si>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</si>
  <si>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</si>
  <si>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</si>
  <si>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</si>
  <si>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</si>
  <si>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</si>
  <si>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</si>
  <si>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</si>
  <si>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</si>
  <si>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</si>
  <si>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</si>
  <si>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</si>
  <si>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</si>
  <si>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</si>
  <si>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</si>
  <si>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</si>
  <si>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</si>
  <si>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</si>
  <si>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</si>
  <si>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</si>
  <si>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</si>
  <si>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</si>
  <si>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</si>
  <si>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</si>
  <si>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</si>
  <si>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</si>
  <si>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</si>
  <si>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</si>
  <si>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</si>
  <si>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</si>
  <si>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</si>
  <si>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</si>
  <si>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</si>
  <si>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</si>
  <si>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</si>
  <si>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</si>
  <si>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</si>
  <si>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</si>
  <si>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</si>
  <si>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</si>
  <si>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</si>
  <si>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</si>
  <si>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</si>
  <si>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</si>
  <si>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</si>
  <si>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</si>
  <si>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</si>
  <si>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</si>
  <si>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</si>
  <si>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</si>
  <si>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</si>
  <si>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</si>
  <si>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</si>
  <si>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</si>
  <si>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</si>
  <si>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</si>
  <si>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</si>
  <si>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</si>
  <si>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</si>
  <si>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</si>
  <si>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</si>
  <si>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</si>
  <si>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</si>
  <si>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</si>
  <si>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</si>
  <si>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</si>
  <si>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</si>
  <si>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</si>
  <si>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</si>
  <si>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</si>
  <si>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</si>
  <si>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</si>
  <si>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</si>
  <si>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</si>
  <si>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</si>
  <si>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</si>
  <si>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</si>
  <si>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</si>
  <si>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</si>
  <si>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</si>
  <si>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</si>
  <si>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</si>
  <si>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</si>
  <si>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</si>
  <si>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</si>
  <si>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</si>
  <si>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</si>
  <si>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</si>
  <si>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</si>
  <si>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</si>
  <si>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</si>
  <si>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</si>
  <si>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</si>
  <si>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</si>
  <si>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</si>
  <si>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</si>
  <si>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</si>
  <si>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</si>
  <si>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</si>
  <si>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</si>
  <si>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</si>
  <si>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</si>
  <si>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</si>
  <si>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</si>
  <si>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</si>
  <si>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</si>
  <si>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</si>
  <si>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</si>
  <si>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</si>
  <si>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</si>
  <si>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</si>
  <si>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</si>
  <si>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</si>
  <si>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</si>
  <si>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</si>
  <si>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</si>
  <si>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</si>
  <si>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</si>
  <si>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</si>
  <si>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</si>
  <si>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</si>
  <si>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</si>
  <si>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</si>
  <si>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</si>
  <si>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</si>
  <si>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</si>
  <si>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</si>
  <si>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</si>
  <si>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</si>
  <si>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</si>
  <si>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</si>
  <si>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</si>
  <si>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</si>
  <si>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</si>
  <si>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</si>
  <si>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</si>
  <si>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</si>
  <si>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</si>
  <si>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</si>
  <si>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</si>
  <si>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</si>
  <si>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</si>
  <si>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</si>
  <si>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</si>
  <si>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</si>
  <si>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</si>
  <si>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</si>
  <si>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</si>
  <si>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</si>
  <si>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</si>
  <si>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</si>
  <si>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</si>
  <si>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</si>
  <si>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</si>
  <si>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</si>
  <si>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</si>
  <si>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</si>
  <si>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</si>
  <si>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</si>
  <si>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</si>
  <si>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</si>
  <si>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</si>
  <si>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</si>
  <si>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</si>
  <si>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</si>
  <si>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</si>
  <si>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</si>
  <si>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</si>
  <si>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</si>
  <si>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</si>
  <si>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</si>
  <si>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</si>
  <si>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</si>
  <si>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</si>
  <si>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</si>
  <si>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</si>
  <si>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</si>
  <si>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</si>
  <si>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</si>
  <si>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</si>
  <si>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</si>
  <si>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</si>
  <si>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</si>
  <si>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</si>
  <si>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</si>
  <si>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</si>
  <si>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</si>
  <si>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</si>
  <si>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</si>
  <si>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</si>
  <si>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</si>
  <si>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</si>
  <si>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</si>
  <si>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</si>
  <si>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</si>
  <si>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</si>
  <si>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</si>
  <si>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</si>
  <si>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</si>
  <si>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</si>
  <si>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</si>
  <si>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</si>
  <si>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</si>
  <si>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</si>
  <si>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</si>
  <si>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</si>
  <si>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</si>
  <si>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</si>
  <si>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</si>
  <si>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</si>
  <si>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</si>
  <si>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</si>
  <si>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</si>
  <si>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</si>
  <si>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</si>
  <si>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</si>
  <si>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</si>
  <si>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</si>
  <si>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</si>
  <si>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</si>
  <si>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</si>
  <si>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</si>
  <si>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</si>
  <si>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</si>
  <si>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</si>
  <si>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</si>
  <si>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</si>
  <si>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</si>
  <si>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</si>
  <si>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</si>
  <si>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</si>
  <si>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</si>
  <si>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</si>
  <si>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</si>
  <si>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</si>
  <si>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</si>
  <si>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</si>
  <si>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</si>
  <si>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</si>
  <si>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</si>
  <si>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</si>
  <si>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</si>
  <si>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</si>
  <si>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</si>
  <si>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</si>
  <si>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</si>
  <si>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</si>
  <si>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</si>
  <si>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</si>
  <si>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</si>
  <si>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</si>
  <si>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</si>
  <si>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</si>
  <si>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</si>
  <si>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</si>
  <si>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</si>
  <si>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</si>
  <si>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</si>
  <si>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</si>
  <si>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</si>
  <si>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</si>
  <si>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</si>
  <si>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</si>
  <si>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</si>
  <si>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</si>
  <si>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</si>
  <si>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</si>
  <si>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</si>
  <si>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</si>
  <si>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</si>
  <si>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</si>
  <si>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</si>
  <si>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</si>
  <si>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</si>
  <si>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</si>
  <si>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</si>
  <si>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</si>
  <si>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</si>
  <si>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</si>
  <si>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</si>
  <si>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</si>
  <si>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</si>
  <si>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</si>
  <si>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</si>
  <si>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</si>
  <si>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</si>
  <si>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</si>
  <si>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</si>
  <si>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</si>
  <si>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</si>
  <si>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</si>
  <si>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</si>
  <si>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</si>
  <si>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</si>
  <si>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</si>
  <si>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</si>
  <si>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</si>
  <si>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</si>
  <si>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</si>
  <si>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</si>
  <si>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</si>
  <si>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</si>
  <si>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</si>
  <si>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</si>
  <si>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</si>
  <si>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</si>
  <si>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</si>
  <si>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</si>
  <si>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</si>
  <si>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</si>
  <si>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</si>
  <si>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</si>
  <si>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</si>
  <si>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</si>
  <si>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</si>
  <si>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</si>
  <si>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</si>
  <si>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</si>
  <si>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</si>
  <si>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</si>
  <si>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</si>
  <si>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</si>
  <si>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</si>
  <si>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</si>
  <si>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</si>
  <si>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</si>
  <si>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</si>
  <si>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</si>
  <si>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</si>
  <si>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</si>
  <si>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</si>
  <si>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</si>
  <si>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</si>
  <si>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</si>
  <si>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</si>
  <si>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</si>
  <si>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</si>
  <si>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</si>
  <si>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</si>
  <si>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</si>
  <si>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</si>
  <si>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</si>
  <si>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</si>
  <si>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</si>
  <si>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</si>
  <si>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</si>
  <si>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</si>
  <si>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</si>
  <si>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</si>
  <si>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</si>
  <si>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</si>
  <si>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</si>
  <si>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</si>
  <si>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</si>
  <si>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</si>
  <si>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</si>
  <si>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</si>
  <si>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</si>
  <si>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</si>
  <si>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</si>
  <si>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</si>
  <si>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</si>
  <si>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</si>
  <si>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</si>
  <si>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</si>
  <si>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</si>
  <si>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</si>
  <si>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</si>
  <si>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</si>
  <si>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</si>
  <si>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</si>
  <si>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</si>
  <si>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</si>
  <si>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</si>
  <si>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</si>
  <si>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</si>
  <si>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</si>
  <si>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</si>
  <si>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</si>
  <si>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</si>
  <si>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</si>
  <si>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</si>
  <si>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</si>
  <si>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</si>
  <si>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</si>
  <si>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</si>
  <si>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</si>
  <si>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</si>
  <si>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</si>
  <si>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</si>
  <si>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</si>
  <si>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</si>
  <si>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</si>
  <si>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</si>
  <si>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</si>
  <si>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</si>
  <si>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</si>
  <si>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</si>
  <si>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</si>
  <si>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</si>
  <si>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</si>
  <si>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</si>
  <si>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</si>
  <si>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</si>
  <si>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</si>
  <si>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</si>
  <si>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</si>
  <si>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</si>
  <si>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</si>
  <si>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</si>
  <si>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</si>
  <si>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</si>
  <si>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</si>
  <si>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</si>
  <si>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</si>
  <si>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</si>
  <si>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</si>
  <si>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</si>
  <si>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</si>
  <si>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</si>
  <si>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</si>
  <si>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</si>
  <si>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</si>
  <si>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</si>
  <si>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</si>
  <si>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</si>
  <si>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</si>
  <si>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</si>
  <si>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</si>
  <si>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</si>
  <si>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</si>
  <si>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</si>
  <si>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</si>
  <si>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</si>
  <si>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</si>
  <si>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</si>
  <si>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</si>
  <si>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</si>
  <si>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</si>
  <si>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</si>
  <si>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</si>
  <si>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</si>
  <si>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</si>
  <si>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</si>
  <si>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</si>
  <si>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</si>
  <si>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</si>
  <si>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</si>
  <si>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</si>
  <si>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</si>
  <si>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</si>
  <si>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</si>
  <si>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</si>
  <si>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</si>
  <si>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</si>
  <si>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</si>
  <si>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</si>
  <si>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</si>
  <si>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</si>
  <si>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</si>
  <si>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</si>
  <si>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</si>
  <si>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</si>
  <si>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</si>
  <si>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</si>
  <si>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</si>
  <si>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</si>
  <si>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</si>
  <si>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</si>
  <si>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</si>
  <si>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</si>
  <si>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</si>
  <si>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</si>
  <si>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</si>
  <si>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</si>
  <si>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</si>
  <si>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</si>
  <si>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</si>
  <si>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</si>
  <si>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</si>
  <si>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</si>
  <si>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</si>
  <si>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</si>
  <si>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</si>
  <si>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</si>
  <si>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</si>
  <si>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</si>
  <si>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</si>
  <si>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</si>
  <si>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</si>
  <si>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</si>
  <si>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</si>
  <si>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</si>
  <si>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</si>
  <si>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</si>
  <si>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</si>
  <si>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</si>
  <si>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</si>
  <si>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</si>
  <si>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</si>
  <si>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</si>
  <si>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</si>
  <si>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</si>
  <si>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</si>
  <si>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</si>
  <si>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</si>
  <si>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</si>
  <si>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</si>
  <si>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</si>
  <si>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</si>
  <si>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</si>
  <si>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</si>
  <si>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</si>
  <si>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</si>
  <si>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</si>
  <si>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</si>
  <si>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</si>
  <si>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</si>
  <si>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</si>
  <si>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</si>
  <si>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</si>
  <si>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</si>
  <si>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</si>
  <si>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</si>
  <si>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</si>
  <si>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</si>
  <si>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</si>
  <si>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</si>
  <si>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</si>
  <si>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</si>
  <si>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</si>
  <si>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</si>
  <si>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</si>
  <si>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</si>
  <si>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</si>
  <si>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</si>
  <si>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</si>
  <si>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</si>
  <si>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</si>
  <si>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</si>
  <si>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</si>
  <si>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</si>
  <si>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</si>
  <si>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</si>
  <si>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</si>
  <si>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</si>
  <si>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</si>
  <si>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</si>
  <si>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</si>
  <si>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</si>
  <si>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</si>
  <si>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</si>
  <si>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</si>
  <si>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</si>
  <si>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</si>
  <si>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</si>
  <si>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</si>
  <si>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</si>
  <si>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</si>
  <si>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</si>
  <si>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</si>
  <si>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</si>
  <si>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</si>
  <si>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</si>
  <si>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</si>
  <si>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</si>
  <si>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</si>
  <si>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</si>
  <si>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</si>
  <si>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</si>
  <si>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</si>
  <si>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</si>
  <si>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</si>
  <si>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</si>
  <si>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</si>
  <si>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</si>
  <si>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</si>
  <si>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</si>
  <si>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</si>
  <si>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</si>
  <si>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</si>
  <si>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</si>
  <si>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</si>
  <si>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</si>
  <si>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</si>
  <si>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</si>
  <si>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</si>
  <si>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</si>
  <si>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</si>
  <si>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</si>
  <si>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</si>
  <si>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</si>
  <si>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</si>
  <si>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</si>
  <si>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</si>
  <si>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</si>
  <si>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</si>
  <si>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</si>
  <si>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</si>
  <si>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</si>
  <si>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</si>
  <si>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</si>
  <si>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</si>
  <si>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</si>
  <si>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</si>
  <si>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</si>
  <si>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</si>
  <si>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</si>
  <si>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</si>
  <si>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</si>
  <si>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</si>
  <si>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</si>
  <si>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</si>
  <si>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</si>
  <si>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</si>
  <si>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</si>
  <si>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</si>
  <si>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</si>
  <si>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</si>
  <si>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</si>
  <si>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</si>
  <si>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</si>
  <si>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</si>
  <si>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</si>
  <si>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</si>
  <si>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</si>
  <si>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</si>
  <si>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</si>
  <si>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</si>
  <si>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</si>
  <si>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</si>
  <si>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</si>
  <si>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</si>
  <si>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</si>
  <si>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</si>
  <si>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</si>
  <si>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</si>
  <si>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</si>
  <si>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</si>
  <si>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</si>
  <si>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</si>
  <si>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</si>
  <si>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</si>
  <si>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</si>
  <si>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</si>
  <si>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</si>
  <si>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</si>
  <si>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</si>
  <si>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</si>
  <si>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</si>
  <si>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</si>
  <si>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</si>
  <si>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</si>
  <si>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</si>
  <si>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</si>
  <si>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</si>
  <si>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</si>
  <si>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</si>
  <si>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</si>
  <si>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</si>
  <si>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</si>
  <si>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</si>
  <si>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</si>
  <si>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</si>
  <si>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</si>
  <si>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</si>
  <si>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</si>
  <si>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</si>
  <si>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</si>
  <si>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</si>
  <si>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</si>
  <si>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</si>
  <si>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</si>
  <si>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</si>
  <si>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</si>
  <si>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</si>
  <si>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</si>
  <si>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</si>
  <si>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</si>
  <si>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</si>
  <si>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</si>
  <si>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</si>
  <si>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</si>
  <si>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</si>
  <si>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</si>
  <si>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</si>
  <si>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</si>
  <si>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</si>
  <si>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</si>
  <si>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</si>
  <si>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</si>
  <si>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</si>
  <si>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</si>
  <si>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</si>
  <si>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</si>
  <si>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</si>
  <si>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</si>
  <si>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</si>
  <si>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</si>
  <si>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</si>
  <si>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</si>
  <si>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</si>
  <si>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</si>
  <si>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</si>
  <si>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</si>
  <si>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</si>
  <si>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</si>
  <si>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</si>
  <si>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</si>
  <si>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</si>
  <si>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</si>
  <si>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</si>
  <si>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</si>
  <si>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</si>
  <si>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</si>
  <si>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</si>
  <si>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</si>
  <si>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</si>
  <si>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</si>
  <si>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</si>
  <si>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</si>
  <si>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</si>
  <si>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</si>
  <si>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</si>
  <si>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</si>
  <si>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</si>
  <si>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</si>
  <si>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</si>
  <si>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</si>
  <si>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</si>
  <si>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</si>
  <si>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</si>
  <si>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</si>
  <si>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</si>
  <si>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</si>
  <si>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</si>
  <si>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</si>
  <si>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</si>
  <si>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</si>
  <si>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</si>
  <si>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</si>
  <si>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</si>
  <si>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</si>
  <si>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</si>
  <si>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</si>
  <si>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</si>
  <si>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</si>
  <si>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</si>
  <si>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</si>
  <si>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</si>
  <si>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</si>
  <si>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</si>
  <si>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</si>
  <si>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</si>
  <si>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</si>
  <si>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</si>
  <si>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</si>
  <si>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</si>
  <si>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</si>
  <si>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</si>
  <si>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</si>
  <si>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</si>
  <si>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</si>
  <si>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</si>
  <si>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</si>
  <si>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</si>
  <si>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</si>
  <si>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</si>
  <si>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</si>
  <si>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</si>
  <si>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</si>
  <si>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</si>
  <si>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</si>
  <si>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</si>
  <si>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</si>
  <si>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</si>
  <si>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</si>
  <si>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</si>
  <si>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</si>
  <si>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</si>
  <si>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</si>
  <si>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</si>
  <si>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</si>
  <si>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</si>
  <si>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</si>
  <si>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</si>
  <si>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</si>
  <si>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</si>
  <si>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</si>
  <si>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</si>
  <si>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</si>
  <si>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</si>
  <si>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</si>
  <si>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</si>
  <si>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</si>
  <si>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</si>
  <si>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</si>
  <si>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</si>
  <si>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</si>
  <si>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</si>
  <si>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</si>
  <si>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</si>
  <si>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</si>
  <si>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</si>
  <si>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</si>
  <si>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</si>
  <si>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</si>
  <si>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</si>
  <si>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</si>
  <si>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</si>
  <si>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</si>
  <si>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</si>
  <si>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</si>
  <si>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</si>
  <si>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</si>
  <si>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</si>
  <si>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</si>
  <si>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</si>
  <si>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</si>
  <si>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</si>
  <si>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</si>
  <si>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</si>
  <si>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</si>
  <si>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</si>
  <si>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</si>
  <si>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</si>
  <si>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</si>
  <si>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</si>
  <si>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</si>
  <si>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</si>
  <si>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</si>
  <si>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</si>
  <si>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</si>
  <si>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</si>
  <si>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</si>
  <si>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</si>
  <si>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</si>
  <si>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</si>
  <si>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</si>
  <si>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</si>
  <si>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</si>
  <si>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</si>
  <si>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</si>
  <si>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</si>
  <si>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</si>
  <si>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</si>
  <si>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</si>
  <si>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</si>
  <si>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</si>
  <si>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</si>
  <si>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</si>
  <si>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</si>
  <si>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</si>
  <si>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</si>
  <si>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</si>
  <si>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</si>
  <si>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</si>
  <si>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</si>
  <si>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</si>
  <si>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</si>
  <si>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</si>
  <si>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</si>
  <si>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</si>
  <si>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</si>
  <si>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</si>
  <si>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</si>
  <si>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</si>
  <si>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</si>
  <si>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</si>
  <si>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</si>
  <si>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</si>
  <si>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</si>
  <si>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</si>
  <si>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</si>
  <si>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</si>
  <si>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</si>
  <si>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</si>
  <si>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</si>
  <si>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</si>
  <si>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</si>
  <si>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</si>
  <si>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</si>
  <si>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</si>
  <si>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</si>
  <si>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</si>
  <si>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</si>
  <si>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</si>
  <si>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</si>
  <si>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</si>
  <si>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</si>
  <si>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</si>
  <si>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</si>
  <si>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</si>
  <si>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</si>
  <si>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</si>
  <si>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</si>
  <si>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</si>
  <si>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</si>
  <si>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</si>
  <si>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</si>
  <si>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</si>
  <si>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</si>
  <si>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</si>
  <si>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</si>
  <si>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</si>
  <si>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</si>
  <si>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</si>
  <si>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</si>
  <si>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</si>
  <si>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</si>
  <si>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</si>
  <si>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</si>
  <si>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</si>
  <si>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</si>
  <si>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</si>
  <si>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</si>
  <si>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</si>
  <si>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</si>
  <si>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</si>
  <si>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</si>
  <si>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</si>
  <si>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</si>
  <si>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</si>
  <si>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</si>
  <si>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</si>
  <si>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</si>
  <si>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</si>
  <si>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</si>
  <si>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</si>
  <si>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</si>
  <si>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</si>
  <si>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</si>
  <si>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</si>
  <si>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</si>
  <si>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</si>
  <si>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</si>
  <si>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</si>
  <si>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</si>
  <si>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</si>
  <si>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</si>
  <si>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</si>
  <si>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</si>
  <si>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</si>
  <si>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</si>
  <si>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</si>
  <si>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</si>
  <si>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</si>
  <si>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</si>
  <si>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</si>
  <si>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</si>
  <si>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</si>
  <si>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</si>
  <si>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</si>
  <si>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</si>
  <si>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</si>
  <si>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</si>
  <si>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</si>
  <si>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</si>
  <si>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</si>
  <si>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</si>
  <si>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</si>
  <si>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</si>
  <si>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</si>
  <si>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</si>
  <si>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</si>
  <si>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</si>
  <si>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</si>
  <si>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</si>
  <si>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</si>
  <si>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</si>
  <si>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</si>
  <si>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</si>
  <si>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</si>
  <si>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</si>
  <si>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</si>
  <si>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</si>
  <si>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</si>
  <si>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</si>
  <si>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</si>
  <si>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</si>
  <si>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</si>
  <si>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</si>
  <si>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</si>
  <si>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</si>
  <si>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</si>
  <si>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</si>
  <si>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</si>
  <si>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</si>
  <si>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</si>
  <si>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</si>
  <si>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</si>
  <si>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</si>
  <si>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</si>
  <si>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</si>
  <si>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</si>
  <si>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</si>
  <si>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</si>
  <si>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</si>
  <si>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</si>
  <si>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</si>
  <si>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</si>
  <si>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</si>
  <si>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</si>
  <si>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</si>
  <si>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</si>
  <si>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</si>
  <si>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</si>
  <si>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</si>
  <si>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</si>
  <si>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</si>
  <si>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</si>
  <si>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</si>
  <si>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</si>
  <si>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</si>
  <si>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</si>
  <si>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</si>
  <si>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</si>
  <si>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</si>
  <si>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</si>
  <si>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</si>
  <si>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</si>
  <si>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</si>
  <si>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</si>
  <si>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</si>
  <si>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</si>
  <si>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</si>
  <si>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</si>
  <si>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</si>
  <si>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</si>
  <si>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</si>
  <si>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</si>
  <si>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</si>
  <si>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</si>
  <si>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</si>
  <si>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</si>
  <si>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</si>
  <si>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</si>
  <si>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</si>
  <si>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</si>
  <si>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</si>
  <si>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</si>
  <si>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</si>
  <si>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</si>
  <si>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</si>
  <si>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</si>
  <si>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</si>
  <si>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</si>
  <si>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</si>
  <si>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</si>
  <si>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</si>
  <si>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</si>
  <si>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</si>
  <si>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</si>
  <si>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</si>
  <si>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</si>
  <si>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</si>
  <si>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</si>
  <si>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</si>
  <si>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</si>
  <si>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</si>
  <si>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</si>
  <si>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</si>
  <si>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</si>
  <si>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</si>
  <si>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</si>
  <si>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</si>
  <si>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</si>
  <si>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</si>
  <si>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</si>
  <si>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</si>
  <si>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</si>
  <si>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</si>
  <si>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</si>
  <si>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</si>
  <si>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</si>
  <si>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</si>
  <si>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</si>
  <si>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</si>
  <si>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</si>
  <si>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</si>
  <si>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</si>
  <si>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</si>
  <si>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</si>
  <si>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</si>
  <si>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</si>
  <si>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</si>
  <si>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</si>
  <si>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</si>
  <si>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</si>
  <si>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</si>
  <si>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</si>
  <si>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</si>
  <si>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</si>
  <si>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</si>
  <si>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</si>
  <si>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</si>
  <si>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</si>
  <si>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</si>
  <si>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</si>
  <si>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</si>
  <si>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</si>
  <si>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</si>
  <si>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</si>
  <si>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</si>
  <si>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</si>
  <si>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</si>
  <si>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</si>
  <si>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</si>
  <si>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</si>
  <si>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</si>
  <si>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</si>
  <si>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</si>
  <si>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</si>
  <si>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</si>
  <si>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</si>
  <si>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</si>
  <si>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</si>
  <si>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</si>
  <si>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</si>
  <si>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</si>
  <si>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</si>
  <si>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</si>
  <si>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</si>
  <si>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</si>
  <si>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</si>
  <si>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</si>
  <si>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</si>
  <si>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</si>
  <si>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</si>
  <si>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</si>
  <si>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</si>
  <si>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</si>
  <si>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</si>
  <si>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</si>
  <si>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</si>
  <si>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</si>
  <si>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</si>
  <si>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</si>
  <si>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</si>
  <si>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</si>
  <si>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</si>
  <si>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</si>
  <si>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</si>
  <si>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</si>
  <si>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</si>
  <si>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</si>
  <si>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</si>
  <si>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</si>
  <si>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</si>
  <si>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</si>
  <si>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</si>
  <si>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</si>
  <si>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</si>
  <si>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</si>
  <si>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</si>
  <si>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</si>
  <si>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</si>
  <si>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</si>
  <si>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</si>
  <si>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</si>
  <si>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</si>
  <si>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</si>
  <si>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</si>
  <si>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</si>
  <si>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</si>
  <si>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</si>
  <si>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</si>
  <si>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</si>
  <si>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</si>
  <si>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</si>
  <si>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</si>
  <si>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</si>
  <si>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</si>
  <si>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</si>
  <si>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</si>
  <si>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</si>
  <si>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</si>
  <si>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</si>
  <si>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</si>
  <si>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</si>
  <si>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</si>
  <si>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</si>
  <si>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</si>
  <si>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</si>
  <si>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</si>
  <si>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</si>
  <si>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</si>
  <si>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</si>
  <si>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</si>
  <si>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</si>
  <si>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</si>
  <si>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</si>
  <si>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</si>
  <si>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</si>
  <si>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</si>
  <si>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</si>
  <si>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</si>
  <si>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</si>
  <si>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</si>
  <si>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</si>
  <si>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</si>
  <si>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</si>
  <si>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</si>
  <si>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</si>
  <si>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</si>
  <si>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</si>
  <si>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</si>
  <si>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</si>
  <si>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</si>
  <si>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</si>
  <si>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</si>
  <si>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</si>
  <si>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</si>
  <si>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</si>
  <si>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</si>
  <si>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</si>
  <si>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</si>
  <si>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</si>
  <si>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</si>
  <si>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</si>
  <si>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</si>
  <si>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</si>
  <si>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</si>
  <si>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</si>
  <si>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</si>
  <si>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</si>
  <si>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</si>
  <si>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</si>
  <si>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</si>
  <si>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</si>
  <si>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</si>
  <si>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</si>
  <si>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</si>
  <si>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</si>
  <si>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</si>
  <si>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</si>
  <si>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</si>
  <si>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</si>
  <si>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</si>
  <si>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</si>
  <si>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</si>
  <si>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</si>
  <si>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</si>
  <si>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</si>
  <si>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</si>
  <si>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</si>
  <si>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</si>
  <si>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</si>
  <si>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</si>
  <si>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</si>
  <si>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</si>
  <si>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</si>
  <si>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</si>
  <si>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</si>
  <si>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</si>
  <si>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</si>
  <si>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</si>
  <si>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</si>
  <si>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</si>
  <si>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</si>
  <si>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</si>
  <si>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</si>
  <si>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</si>
  <si>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</si>
  <si>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</si>
  <si>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</si>
  <si>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</si>
  <si>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</si>
  <si>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</si>
  <si>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</si>
  <si>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</si>
  <si>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</si>
  <si>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</si>
  <si>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</si>
  <si>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</si>
  <si>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</si>
  <si>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</si>
  <si>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</si>
  <si>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</si>
  <si>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</si>
  <si>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</si>
  <si>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</si>
  <si>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</si>
  <si>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</si>
  <si>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</si>
  <si>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</si>
  <si>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</si>
  <si>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</si>
  <si>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</si>
  <si>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</si>
  <si>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</si>
  <si>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</si>
  <si>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</si>
  <si>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</si>
  <si>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</si>
  <si>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</si>
  <si>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</si>
  <si>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</si>
  <si>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</si>
  <si>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</si>
  <si>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</si>
  <si>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</si>
  <si>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</si>
  <si>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</si>
  <si>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</si>
  <si>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</si>
  <si>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</si>
  <si>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</si>
  <si>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</si>
  <si>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</si>
  <si>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</si>
  <si>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</si>
  <si>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</si>
  <si>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</si>
  <si>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</si>
  <si>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</si>
  <si>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</si>
  <si>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</si>
  <si>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</si>
  <si>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</si>
  <si>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</si>
  <si>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</si>
  <si>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</si>
  <si>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</si>
  <si>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</si>
  <si>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</si>
  <si>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</si>
  <si>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</si>
  <si>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</si>
  <si>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</si>
  <si>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</si>
  <si>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</si>
  <si>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</si>
  <si>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</si>
  <si>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</si>
  <si>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</si>
  <si>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</si>
  <si>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</si>
  <si>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</si>
  <si>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</si>
  <si>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</si>
  <si>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</si>
  <si>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</si>
  <si>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</si>
  <si>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</si>
  <si>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</si>
  <si>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</si>
  <si>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</si>
  <si>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</si>
  <si>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</si>
  <si>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</si>
  <si>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</si>
  <si>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</si>
  <si>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</si>
  <si>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</si>
  <si>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</si>
  <si>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</si>
  <si>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</si>
  <si>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</si>
  <si>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</si>
  <si>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</si>
  <si>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</si>
  <si>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</si>
  <si>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</si>
  <si>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</si>
  <si>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</si>
  <si>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</si>
  <si>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</si>
  <si>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</si>
  <si>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</si>
  <si>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</si>
  <si>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</si>
  <si>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</si>
  <si>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</si>
  <si>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</si>
  <si>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</si>
  <si>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</si>
  <si>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</si>
  <si>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</si>
  <si>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</si>
  <si>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</si>
  <si>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</si>
  <si>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</si>
  <si>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</si>
  <si>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</si>
  <si>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</si>
  <si>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</si>
  <si>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</si>
  <si>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</si>
  <si>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</si>
  <si>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</si>
  <si>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</si>
  <si>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</si>
  <si>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</si>
  <si>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</si>
  <si>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</si>
  <si>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</si>
  <si>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</si>
  <si>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</si>
  <si>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</si>
  <si>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</si>
  <si>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</si>
  <si>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</si>
  <si>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</si>
  <si>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</si>
  <si>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</si>
  <si>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</si>
  <si>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</si>
  <si>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</si>
  <si>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</si>
  <si>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</si>
  <si>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</si>
  <si>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</si>
  <si>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</si>
  <si>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</si>
  <si>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</si>
  <si>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</si>
  <si>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</si>
  <si>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</si>
  <si>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</si>
  <si>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</si>
  <si>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</si>
  <si>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</si>
  <si>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</si>
  <si>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</si>
  <si>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</si>
  <si>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</si>
  <si>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</si>
  <si>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</si>
  <si>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</si>
  <si>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</si>
  <si>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</si>
  <si>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</si>
  <si>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</si>
  <si>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</si>
  <si>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</si>
  <si>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</si>
  <si>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</si>
  <si>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</si>
  <si>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</si>
  <si>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</si>
  <si>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</si>
  <si>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</si>
  <si>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</si>
  <si>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</si>
  <si>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</si>
  <si>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</si>
  <si>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</si>
  <si>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</si>
  <si>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</si>
  <si>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</si>
  <si>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</si>
  <si>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</si>
  <si>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</si>
  <si>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</si>
  <si>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</si>
  <si>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</si>
  <si>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</si>
  <si>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</si>
  <si>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</si>
  <si>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</si>
  <si>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</si>
  <si>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</si>
  <si>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</si>
  <si>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</si>
  <si>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</si>
  <si>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</si>
  <si>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</si>
  <si>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</si>
  <si>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</si>
  <si>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</si>
  <si>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</si>
  <si>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</si>
  <si>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</si>
  <si>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</si>
  <si>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</si>
  <si>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</si>
  <si>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</si>
  <si>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</si>
  <si>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</si>
  <si>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</si>
  <si>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</si>
  <si>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</si>
  <si>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</si>
  <si>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</si>
  <si>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</si>
  <si>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</si>
  <si>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</si>
  <si>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</si>
  <si>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</si>
  <si>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</si>
  <si>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</si>
  <si>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</si>
  <si>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</si>
  <si>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</si>
  <si>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</si>
  <si>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</si>
  <si>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</si>
  <si>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</si>
  <si>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</si>
  <si>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</si>
  <si>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</si>
  <si>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</si>
  <si>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</si>
  <si>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</si>
  <si>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</si>
  <si>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</si>
  <si>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</si>
  <si>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</si>
  <si>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</si>
  <si>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</si>
  <si>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</si>
  <si>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</si>
  <si>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</si>
  <si>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</si>
  <si>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</si>
  <si>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</si>
  <si>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</si>
  <si>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</si>
  <si>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</si>
  <si>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</si>
  <si>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</si>
  <si>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</si>
  <si>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</si>
  <si>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</si>
  <si>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</si>
  <si>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</si>
  <si>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</si>
  <si>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</si>
  <si>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</si>
  <si>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</si>
  <si>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</si>
  <si>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</si>
  <si>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</si>
  <si>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</si>
  <si>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</si>
  <si>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</si>
  <si>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</si>
  <si>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</si>
  <si>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</si>
  <si>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</si>
  <si>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</si>
  <si>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</si>
  <si>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</si>
  <si>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</si>
  <si>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</si>
  <si>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</si>
  <si>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</si>
  <si>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</si>
  <si>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</si>
  <si>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</si>
  <si>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</si>
  <si>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</si>
  <si>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</si>
  <si>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</si>
  <si>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</si>
  <si>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</si>
  <si>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</si>
  <si>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</si>
  <si>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</si>
  <si>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</si>
  <si>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</si>
  <si>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</si>
  <si>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</si>
  <si>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</si>
  <si>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</si>
  <si>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</si>
  <si>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</si>
  <si>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</si>
  <si>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</si>
  <si>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</si>
  <si>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</si>
  <si>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</si>
  <si>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</si>
  <si>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</si>
  <si>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</si>
  <si>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</si>
  <si>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</si>
  <si>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</si>
  <si>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</si>
  <si>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</si>
  <si>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</si>
  <si>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</si>
  <si>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</si>
  <si>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</si>
  <si>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</si>
  <si>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</si>
  <si>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</si>
  <si>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</si>
  <si>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</si>
  <si>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</si>
  <si>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</si>
  <si>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</si>
  <si>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</si>
  <si>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</si>
  <si>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</si>
  <si>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</si>
  <si>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</si>
  <si>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</si>
  <si>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</si>
  <si>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</si>
  <si>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</si>
  <si>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</si>
  <si>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</si>
  <si>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</si>
  <si>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</si>
  <si>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</si>
  <si>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</si>
  <si>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</si>
  <si>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</si>
  <si>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</si>
  <si>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</si>
  <si>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</si>
  <si>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</si>
  <si>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</si>
  <si>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</si>
  <si>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</si>
  <si>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</si>
  <si>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</si>
  <si>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</si>
  <si>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</si>
  <si>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</si>
  <si>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</si>
  <si>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</si>
  <si>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</si>
  <si>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</si>
  <si>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</si>
  <si>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</si>
  <si>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</si>
  <si>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</si>
  <si>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</si>
  <si>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</si>
  <si>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</si>
  <si>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</si>
  <si>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</si>
  <si>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</si>
  <si>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</si>
  <si>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</si>
  <si>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</si>
  <si>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</si>
  <si>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</si>
  <si>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</si>
  <si>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</si>
  <si>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</si>
  <si>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</si>
  <si>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</si>
  <si>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</si>
  <si>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</si>
  <si>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</si>
  <si>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</si>
  <si>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</si>
  <si>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</si>
  <si>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</si>
  <si>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</si>
  <si>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</si>
  <si>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</si>
  <si>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</si>
  <si>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</si>
  <si>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</si>
  <si>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</si>
  <si>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</si>
  <si>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</si>
  <si>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</si>
  <si>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</si>
  <si>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</si>
  <si>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</si>
  <si>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</si>
  <si>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</si>
  <si>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</si>
  <si>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</si>
  <si>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</si>
  <si>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</si>
  <si>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</si>
  <si>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</si>
  <si>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</si>
  <si>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</si>
  <si>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</si>
  <si>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</si>
  <si>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</si>
  <si>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</si>
  <si>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</si>
  <si>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</si>
  <si>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</si>
  <si>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</si>
  <si>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</si>
  <si>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</si>
  <si>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</si>
  <si>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</si>
  <si>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</si>
  <si>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</si>
  <si>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</si>
  <si>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</si>
  <si>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</si>
  <si>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</si>
  <si>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</si>
  <si>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</si>
  <si>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</si>
  <si>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</si>
  <si>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</si>
  <si>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</si>
  <si>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</si>
  <si>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</si>
  <si>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</si>
  <si>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</si>
  <si>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</si>
  <si>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</si>
  <si>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</si>
  <si>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</si>
  <si>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</si>
  <si>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</si>
  <si>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</si>
  <si>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</si>
  <si>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</si>
  <si>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</si>
  <si>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</si>
  <si>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</si>
  <si>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</si>
  <si>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</si>
  <si>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</si>
  <si>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</si>
  <si>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</si>
  <si>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</si>
  <si>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</si>
  <si>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</si>
  <si>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</si>
  <si>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</si>
  <si>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</si>
  <si>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</si>
  <si>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</si>
  <si>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</si>
  <si>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</si>
  <si>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</si>
  <si>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</si>
  <si>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</si>
  <si>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</si>
  <si>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</si>
  <si>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</si>
  <si>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</si>
  <si>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</si>
  <si>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</si>
  <si>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</si>
  <si>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</si>
  <si>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</si>
  <si>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</si>
  <si>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</si>
  <si>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</si>
  <si>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</si>
  <si>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</si>
  <si>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</si>
  <si>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</si>
  <si>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</si>
  <si>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</si>
  <si>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</si>
  <si>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</si>
  <si>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</si>
  <si>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</si>
  <si>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</si>
  <si>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</si>
  <si>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</si>
  <si>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</si>
  <si>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</si>
  <si>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</si>
  <si>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</si>
  <si>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</si>
  <si>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</si>
  <si>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</si>
  <si>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</si>
  <si>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</si>
  <si>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</si>
  <si>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</si>
  <si>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</si>
  <si>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</si>
  <si>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</si>
  <si>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</si>
  <si>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</si>
  <si>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</si>
  <si>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</si>
  <si>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</si>
  <si>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</si>
  <si>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</si>
  <si>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</si>
  <si>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</si>
  <si>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</si>
  <si>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</si>
  <si>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</si>
  <si>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</si>
  <si>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</si>
  <si>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</si>
  <si>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</si>
  <si>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</si>
  <si>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</si>
  <si>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</si>
  <si>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</si>
  <si>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</si>
  <si>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</si>
  <si>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</si>
  <si>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</si>
  <si>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</si>
  <si>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</si>
  <si>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</si>
  <si>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</si>
  <si>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</si>
  <si>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</si>
  <si>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</si>
  <si>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</si>
  <si>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</si>
  <si>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</si>
  <si>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</si>
  <si>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</si>
  <si>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</si>
  <si>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</si>
  <si>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</si>
  <si>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</si>
  <si>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</si>
  <si>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</si>
  <si>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</si>
  <si>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</si>
  <si>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</si>
  <si>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</si>
  <si>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</si>
  <si>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</si>
  <si>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</si>
  <si>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</si>
  <si>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</si>
  <si>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</si>
  <si>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</si>
  <si>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</si>
  <si>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</si>
  <si>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</si>
  <si>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</si>
  <si>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</si>
  <si>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</si>
  <si>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</si>
  <si>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</si>
  <si>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</si>
  <si>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</si>
  <si>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</si>
  <si>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</si>
  <si>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</si>
  <si>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</si>
  <si>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</si>
  <si>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</si>
  <si>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</si>
  <si>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</si>
  <si>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</si>
  <si>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</si>
  <si>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</si>
  <si>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</si>
  <si>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</si>
  <si>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</si>
  <si>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</si>
  <si>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</si>
  <si>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</si>
  <si>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</si>
  <si>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</si>
  <si>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</si>
  <si>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</si>
  <si>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</si>
  <si>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</si>
  <si>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</si>
  <si>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</si>
  <si>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</si>
  <si>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</si>
  <si>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</si>
  <si>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</si>
  <si>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</si>
  <si>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</si>
  <si>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</si>
  <si>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</si>
  <si>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</si>
  <si>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</si>
  <si>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</si>
  <si>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</si>
  <si>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</si>
  <si>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</si>
  <si>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</si>
  <si>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</si>
  <si>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</si>
  <si>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</si>
  <si>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</si>
  <si>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</si>
  <si>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</si>
  <si>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</si>
  <si>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</si>
  <si>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</si>
  <si>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</si>
  <si>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</si>
  <si>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</si>
  <si>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</si>
  <si>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</si>
  <si>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</si>
  <si>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</si>
  <si>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</si>
  <si>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</si>
  <si>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</si>
  <si>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</si>
  <si>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</si>
  <si>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</si>
  <si>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</si>
  <si>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</si>
  <si>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</si>
  <si>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</si>
  <si>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</si>
  <si>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</si>
  <si>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</si>
  <si>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</si>
  <si>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</si>
  <si>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</si>
  <si>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</si>
  <si>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</si>
  <si>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</si>
  <si>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</si>
  <si>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</si>
  <si>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</si>
  <si>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</si>
  <si>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</si>
  <si>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</si>
  <si>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</si>
  <si>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</si>
  <si>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</si>
  <si>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</si>
  <si>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</si>
  <si>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</si>
  <si>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</si>
  <si>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</si>
  <si>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</si>
  <si>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</si>
  <si>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</si>
  <si>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</si>
  <si>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</si>
  <si>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</si>
  <si>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</si>
  <si>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</si>
  <si>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</si>
  <si>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</si>
  <si>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</si>
  <si>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</si>
  <si>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</si>
  <si>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</si>
  <si>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</si>
  <si>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</si>
  <si>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</si>
  <si>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</si>
  <si>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</si>
  <si>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</si>
  <si>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</si>
  <si>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</si>
  <si>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</si>
  <si>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</si>
  <si>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</si>
  <si>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</si>
  <si>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</si>
  <si>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</si>
  <si>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</si>
  <si>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</si>
  <si>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</si>
  <si>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</si>
  <si>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</si>
  <si>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</si>
  <si>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</si>
  <si>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</si>
  <si>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</si>
  <si>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</si>
  <si>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</si>
  <si>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</si>
  <si>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</si>
  <si>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</si>
  <si>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</si>
  <si>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</si>
  <si>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</si>
  <si>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</si>
  <si>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</si>
  <si>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</si>
  <si>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</si>
  <si>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</si>
  <si>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</si>
  <si>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</si>
  <si>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</si>
  <si>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</si>
  <si>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</si>
  <si>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</si>
  <si>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</si>
  <si>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</si>
  <si>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</si>
  <si>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</si>
  <si>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</si>
  <si>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</si>
  <si>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</si>
  <si>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</si>
  <si>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</si>
  <si>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</si>
  <si>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</si>
  <si>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</si>
  <si>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</si>
  <si>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</si>
  <si>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</si>
  <si>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</si>
  <si>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</si>
  <si>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</si>
  <si>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</si>
  <si>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</si>
  <si>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</si>
  <si>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</si>
  <si>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</si>
  <si>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</si>
  <si>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</si>
  <si>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</si>
  <si>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</si>
  <si>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</si>
  <si>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</si>
  <si>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</si>
  <si>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</si>
  <si>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</si>
  <si>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</si>
  <si>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</si>
  <si>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</si>
  <si>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</si>
  <si>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</si>
  <si>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</si>
  <si>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</si>
  <si>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</si>
  <si>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</si>
  <si>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</si>
  <si>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</si>
  <si>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</si>
  <si>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</si>
  <si>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</si>
  <si>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</si>
  <si>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</si>
  <si>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</si>
  <si>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</si>
  <si>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</si>
  <si>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</si>
  <si>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</si>
  <si>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</si>
  <si>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</si>
  <si>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</si>
  <si>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</si>
  <si>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</si>
  <si>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</si>
  <si>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</si>
  <si>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</si>
  <si>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</si>
  <si>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</si>
  <si>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</si>
  <si>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</si>
  <si>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</si>
  <si>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</si>
  <si>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</si>
  <si>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</si>
  <si>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</si>
  <si>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</si>
  <si>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</si>
  <si>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</si>
  <si>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</si>
  <si>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</si>
  <si>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</si>
  <si>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</si>
  <si>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</si>
  <si>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</si>
  <si>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</si>
  <si>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</si>
  <si>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</si>
  <si>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</si>
  <si>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</si>
  <si>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</si>
  <si>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</si>
  <si>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</si>
  <si>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</si>
  <si>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</si>
  <si>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</si>
  <si>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</si>
  <si>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</si>
  <si>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</si>
  <si>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</si>
  <si>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</si>
  <si>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</si>
  <si>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</si>
  <si>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</si>
  <si>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</si>
  <si>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</si>
  <si>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</si>
  <si>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</si>
  <si>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</si>
  <si>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</si>
  <si>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</si>
  <si>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</si>
  <si>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</si>
  <si>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</si>
  <si>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</si>
  <si>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</si>
  <si>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</si>
  <si>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</si>
  <si>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</si>
  <si>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</si>
  <si>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</si>
  <si>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</si>
  <si>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</si>
  <si>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</si>
  <si>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</si>
  <si>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</si>
  <si>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</si>
  <si>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</si>
  <si>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</si>
  <si>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</si>
  <si>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</si>
  <si>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</si>
  <si>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</si>
  <si>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</si>
  <si>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</si>
  <si>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</si>
  <si>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</si>
  <si>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</si>
  <si>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</si>
  <si>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</si>
  <si>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</si>
  <si>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</si>
  <si>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</si>
  <si>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</si>
  <si>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</si>
  <si>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</si>
  <si>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</si>
  <si>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</si>
  <si>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</si>
  <si>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</si>
  <si>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</si>
  <si>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</si>
  <si>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</si>
  <si>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</si>
  <si>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</si>
  <si>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</si>
  <si>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</si>
  <si>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</si>
  <si>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</si>
  <si>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</si>
  <si>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</si>
  <si>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</si>
  <si>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</si>
  <si>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</si>
  <si>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</si>
  <si>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</si>
  <si>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</si>
  <si>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</si>
  <si>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</si>
  <si>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</si>
  <si>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</si>
  <si>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</si>
  <si>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</si>
  <si>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</si>
  <si>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</si>
  <si>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</si>
  <si>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</si>
  <si>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</si>
  <si>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</si>
  <si>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</si>
  <si>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</si>
  <si>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</si>
  <si>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</si>
  <si>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</si>
  <si>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</si>
  <si>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</si>
  <si>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</si>
  <si>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</si>
  <si>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</si>
  <si>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</si>
  <si>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</si>
  <si>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</si>
  <si>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</si>
  <si>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</si>
  <si>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</si>
  <si>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</si>
  <si>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</si>
  <si>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</si>
  <si>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</si>
  <si>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</si>
  <si>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</si>
  <si>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</si>
  <si>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</si>
  <si>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</si>
  <si>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</si>
  <si>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</si>
  <si>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</si>
  <si>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</si>
  <si>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</si>
  <si>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</si>
  <si>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</si>
  <si>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</si>
  <si>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</si>
  <si>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</si>
  <si>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</si>
  <si>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</si>
  <si>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</si>
  <si>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</si>
  <si>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</si>
  <si>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</si>
  <si>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</si>
  <si>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</si>
  <si>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</si>
  <si>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</si>
  <si>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</si>
  <si>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</si>
  <si>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</si>
  <si>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</si>
  <si>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</si>
  <si>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</si>
  <si>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</si>
  <si>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</si>
  <si>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</si>
  <si>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</si>
  <si>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</si>
  <si>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</si>
  <si>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</si>
  <si>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</si>
  <si>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</si>
  <si>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</si>
  <si>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</si>
  <si>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</si>
  <si>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</si>
  <si>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</si>
  <si>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</si>
  <si>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</si>
  <si>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</si>
  <si>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</si>
  <si>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</si>
  <si>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</si>
  <si>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</si>
  <si>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</si>
  <si>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</si>
  <si>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</si>
  <si>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</si>
  <si>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</si>
  <si>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</si>
  <si>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</si>
  <si>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</si>
  <si>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</si>
  <si>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</si>
  <si>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</si>
  <si>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</si>
  <si>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</si>
  <si>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</si>
  <si>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</si>
  <si>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</si>
  <si>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</si>
  <si>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</si>
  <si>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</si>
  <si>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</si>
  <si>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</si>
  <si>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</si>
  <si>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</si>
  <si>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</si>
  <si>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</si>
  <si>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</si>
  <si>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</si>
  <si>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</si>
  <si>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</si>
  <si>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</si>
  <si>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</si>
  <si>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</si>
  <si>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</si>
  <si>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</si>
  <si>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</si>
  <si>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</si>
  <si>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</si>
  <si>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</si>
  <si>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</si>
  <si>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</si>
  <si>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</si>
  <si>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</si>
  <si>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</si>
  <si>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</si>
  <si>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</si>
  <si>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</si>
  <si>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</si>
  <si>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</si>
  <si>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</si>
  <si>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</si>
  <si>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</si>
  <si>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</si>
  <si>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</si>
  <si>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</si>
  <si>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</si>
  <si>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</si>
  <si>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</si>
  <si>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</si>
  <si>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</si>
  <si>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</si>
  <si>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</si>
  <si>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</si>
  <si>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</si>
  <si>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</si>
  <si>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</si>
  <si>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</si>
  <si>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</si>
  <si>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</si>
  <si>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</si>
  <si>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</si>
  <si>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</si>
  <si>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</si>
  <si>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</si>
  <si>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</si>
  <si>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</si>
  <si>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</si>
  <si>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</si>
  <si>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</si>
  <si>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</si>
  <si>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</si>
  <si>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</si>
  <si>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</si>
  <si>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</si>
  <si>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</si>
  <si>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</si>
  <si>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</si>
  <si>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</si>
  <si>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</si>
  <si>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</si>
  <si>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</si>
  <si>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</si>
  <si>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</si>
  <si>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</si>
  <si>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</si>
  <si>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</si>
  <si>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</si>
  <si>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</si>
  <si>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</si>
  <si>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</si>
  <si>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</si>
  <si>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</si>
  <si>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</si>
  <si>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</si>
  <si>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</si>
  <si>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</si>
  <si>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</si>
  <si>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</si>
  <si>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</si>
  <si>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</si>
  <si>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</si>
  <si>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</si>
  <si>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</si>
  <si>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</si>
  <si>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</si>
  <si>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</si>
  <si>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</si>
  <si>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</si>
  <si>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</si>
  <si>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</si>
  <si>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</si>
  <si>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</si>
  <si>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</si>
  <si>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</si>
  <si>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</si>
  <si>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</si>
  <si>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</si>
  <si>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</si>
  <si>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</si>
  <si>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</si>
  <si>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</si>
  <si>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</si>
  <si>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</si>
  <si>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</si>
  <si>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</si>
  <si>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</si>
  <si>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</si>
  <si>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</si>
  <si>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</si>
  <si>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</si>
  <si>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</si>
  <si>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</si>
  <si>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</si>
  <si>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</si>
  <si>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</si>
  <si>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</si>
  <si>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</si>
  <si>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</si>
  <si>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</si>
  <si>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</si>
  <si>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</si>
  <si>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</si>
  <si>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</si>
  <si>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</si>
  <si>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</si>
  <si>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</si>
  <si>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</si>
  <si>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</si>
  <si>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</si>
  <si>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</si>
  <si>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</si>
  <si>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</si>
  <si>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</si>
  <si>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</si>
  <si>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</si>
  <si>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</si>
  <si>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</si>
  <si>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</si>
  <si>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</si>
  <si>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</si>
  <si>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</si>
  <si>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</si>
  <si>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</si>
  <si>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</si>
  <si>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</si>
  <si>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</si>
  <si>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</si>
  <si>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</si>
  <si>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</si>
  <si>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</si>
  <si>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</si>
  <si>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</si>
  <si>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</si>
  <si>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</si>
  <si>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</si>
  <si>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</si>
  <si>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</si>
  <si>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</si>
  <si>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</si>
  <si>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</si>
  <si>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</si>
  <si>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</si>
  <si>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</si>
  <si>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</si>
  <si>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</si>
  <si>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</si>
  <si>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</si>
  <si>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</si>
  <si>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</si>
  <si>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</si>
  <si>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</si>
  <si>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</si>
  <si>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</si>
  <si>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</si>
  <si>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</si>
  <si>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</si>
  <si>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</si>
  <si>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</si>
  <si>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</si>
  <si>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</si>
  <si>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</si>
  <si>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</si>
  <si>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</si>
  <si>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</si>
  <si>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</si>
  <si>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</si>
  <si>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</si>
  <si>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</si>
  <si>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</si>
  <si>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</si>
  <si>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</si>
  <si>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</si>
  <si>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</si>
  <si>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</si>
  <si>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</si>
  <si>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</si>
  <si>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</si>
  <si>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</si>
  <si>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</si>
  <si>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</si>
  <si>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</si>
  <si>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</si>
  <si>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</si>
  <si>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</si>
  <si>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</si>
  <si>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</si>
  <si>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</si>
  <si>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</si>
  <si>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</si>
  <si>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</si>
  <si>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</si>
  <si>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</si>
  <si>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</si>
  <si>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</si>
  <si>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</si>
  <si>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</si>
  <si>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</si>
  <si>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</si>
  <si>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</si>
  <si>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</si>
  <si>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</si>
  <si>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</si>
  <si>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</si>
  <si>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</si>
  <si>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</si>
  <si>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</si>
  <si>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</si>
  <si>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</si>
  <si>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</si>
  <si>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</si>
  <si>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</si>
  <si>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</si>
  <si>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</si>
  <si>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</si>
  <si>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</si>
  <si>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</si>
  <si>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</si>
  <si>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</si>
  <si>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</si>
  <si>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</si>
  <si>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</si>
  <si>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</si>
  <si>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</si>
  <si>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</si>
  <si>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</si>
  <si>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</si>
  <si>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</si>
  <si>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</si>
  <si>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</si>
  <si>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</si>
  <si>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</si>
  <si>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</si>
  <si>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</si>
  <si>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</si>
  <si>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</si>
  <si>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</si>
  <si>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</si>
  <si>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</si>
  <si>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</si>
  <si>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</si>
  <si>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</si>
  <si>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</si>
  <si>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</si>
  <si>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</si>
  <si>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</si>
  <si>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</si>
  <si>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</si>
  <si>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</si>
  <si>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</si>
  <si>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</si>
  <si>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</si>
  <si>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</si>
  <si>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</si>
  <si>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</si>
  <si>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</si>
  <si>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</si>
  <si>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</si>
  <si>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</si>
  <si>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</si>
  <si>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</si>
  <si>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</si>
  <si>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</si>
  <si>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</si>
  <si>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</si>
  <si>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</si>
  <si>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</si>
  <si>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</si>
  <si>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</si>
  <si>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</si>
  <si>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</si>
  <si>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</si>
  <si>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</si>
  <si>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</si>
  <si>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</si>
  <si>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</si>
  <si>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</si>
  <si>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</si>
  <si>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</si>
  <si>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</si>
  <si>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</si>
  <si>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</si>
  <si>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</si>
  <si>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</si>
  <si>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</si>
  <si>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</si>
  <si>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</si>
  <si>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</si>
  <si>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</si>
  <si>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</si>
  <si>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</si>
  <si>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</si>
  <si>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</si>
  <si>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</si>
  <si>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</si>
  <si>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</si>
  <si>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</si>
  <si>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</si>
  <si>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</si>
  <si>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</si>
  <si>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</si>
  <si>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</si>
  <si>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</si>
  <si>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</si>
  <si>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</si>
  <si>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</si>
  <si>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</si>
  <si>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</si>
  <si>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</si>
  <si>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</si>
  <si>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</si>
  <si>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</si>
  <si>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</si>
  <si>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</si>
  <si>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</si>
  <si>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</si>
  <si>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</si>
  <si>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</si>
  <si>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</si>
  <si>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</si>
  <si>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</si>
  <si>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</si>
  <si>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</si>
  <si>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</si>
  <si>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</si>
  <si>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</si>
  <si>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</si>
  <si>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</si>
  <si>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</si>
  <si>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</si>
  <si>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</si>
  <si>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</si>
  <si>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</si>
  <si>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</si>
  <si>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</si>
  <si>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</si>
  <si>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</si>
  <si>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</si>
  <si>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</si>
  <si>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</si>
  <si>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</si>
  <si>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</si>
  <si>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</si>
  <si>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</si>
  <si>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</si>
  <si>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</si>
  <si>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</si>
  <si>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</si>
  <si>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</si>
  <si>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</si>
  <si>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</si>
  <si>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</si>
  <si>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</si>
  <si>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</si>
  <si>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</si>
  <si>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</si>
  <si>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</si>
  <si>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</si>
  <si>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</si>
  <si>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</si>
  <si>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</si>
  <si>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</si>
  <si>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</si>
  <si>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</si>
  <si>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</si>
  <si>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</si>
  <si>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</si>
  <si>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</si>
  <si>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</si>
  <si>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</si>
  <si>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</si>
  <si>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</si>
  <si>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</si>
  <si>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</si>
  <si>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</si>
  <si>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</si>
  <si>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</si>
  <si>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</si>
  <si>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</si>
  <si>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</si>
  <si>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</si>
  <si>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</si>
  <si>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</si>
  <si>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</si>
  <si>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</si>
  <si>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</si>
  <si>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</si>
  <si>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</si>
  <si>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</si>
  <si>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</si>
  <si>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</si>
  <si>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</si>
  <si>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</si>
  <si>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</si>
  <si>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</si>
  <si>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</si>
  <si>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</si>
  <si>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</si>
  <si>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</si>
  <si>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</si>
  <si>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</si>
  <si>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</si>
  <si>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</si>
  <si>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</si>
  <si>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</si>
  <si>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</si>
  <si>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</si>
  <si>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</si>
  <si>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</si>
  <si>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</si>
  <si>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</si>
  <si>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</si>
  <si>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</si>
  <si>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</si>
  <si>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</si>
  <si>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</si>
  <si>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</si>
  <si>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</si>
  <si>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</si>
  <si>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</si>
  <si>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</si>
  <si>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</si>
  <si>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</si>
  <si>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</si>
  <si>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</si>
  <si>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</si>
  <si>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</si>
  <si>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</si>
  <si>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</si>
  <si>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</si>
  <si>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</si>
  <si>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</si>
  <si>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</si>
  <si>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</si>
  <si>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</si>
  <si>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</si>
  <si>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</si>
  <si>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</si>
  <si>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</si>
  <si>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</si>
  <si>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</si>
  <si>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</si>
  <si>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</si>
  <si>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</si>
  <si>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</si>
  <si>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</si>
  <si>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</si>
  <si>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</si>
  <si>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</si>
  <si>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</si>
  <si>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</si>
  <si>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</si>
  <si>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</si>
  <si>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</si>
  <si>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</si>
  <si>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</si>
  <si>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</si>
  <si>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</si>
  <si>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</si>
  <si>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</si>
  <si>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</si>
  <si>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</si>
  <si>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</si>
  <si>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</si>
  <si>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</si>
  <si>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</si>
  <si>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</si>
  <si>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</si>
  <si>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</si>
  <si>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</si>
  <si>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</si>
  <si>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</si>
  <si>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</si>
  <si>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</si>
  <si>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</si>
  <si>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</si>
  <si>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</si>
  <si>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</si>
  <si>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</si>
  <si>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</si>
  <si>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</si>
  <si>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</si>
  <si>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</si>
  <si>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</si>
  <si>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</si>
  <si>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</si>
  <si>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</si>
  <si>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</si>
  <si>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</si>
  <si>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</si>
  <si>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</si>
  <si>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</si>
  <si>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</si>
  <si>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</si>
  <si>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</si>
  <si>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</si>
  <si>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</si>
  <si>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</si>
  <si>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</si>
  <si>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</si>
  <si>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</si>
  <si>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</si>
  <si>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</si>
  <si>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</si>
  <si>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</si>
  <si>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</si>
  <si>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</si>
  <si>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</si>
  <si>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</si>
  <si>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</si>
  <si>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</si>
  <si>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</si>
  <si>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</si>
  <si>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</si>
  <si>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</si>
  <si>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</si>
  <si>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</si>
  <si>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</si>
  <si>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</si>
  <si>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</si>
  <si>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</si>
  <si>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</si>
  <si>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</si>
  <si>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</si>
  <si>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</si>
  <si>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</si>
  <si>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</si>
  <si>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</si>
  <si>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</si>
  <si>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</si>
  <si>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</si>
  <si>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</si>
  <si>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</si>
  <si>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</si>
  <si>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</si>
  <si>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</si>
  <si>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</si>
  <si>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</si>
  <si>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</si>
  <si>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</si>
  <si>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</si>
  <si>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</si>
  <si>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</si>
  <si>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</si>
  <si>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</si>
  <si>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</si>
  <si>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</si>
  <si>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</si>
  <si>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</si>
  <si>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</si>
  <si>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</si>
  <si>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</si>
  <si>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</si>
  <si>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</si>
  <si>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</si>
  <si>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</si>
  <si>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</si>
  <si>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</si>
  <si>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</si>
  <si>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</si>
  <si>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</si>
  <si>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</si>
  <si>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</si>
  <si>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</si>
  <si>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</si>
  <si>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</si>
  <si>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</si>
  <si>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</si>
  <si>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</si>
  <si>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</si>
  <si>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</si>
  <si>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</si>
  <si>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</si>
  <si>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</si>
  <si>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</si>
  <si>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</si>
  <si>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</si>
  <si>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</si>
  <si>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</si>
  <si>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</si>
  <si>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</si>
  <si>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</si>
  <si>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</si>
  <si>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</si>
  <si>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</si>
  <si>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</si>
  <si>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</si>
  <si>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</si>
  <si>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</si>
  <si>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</si>
  <si>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</si>
  <si>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</si>
  <si>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</si>
  <si>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</si>
  <si>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</si>
  <si>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</si>
  <si>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</si>
  <si>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</si>
  <si>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</si>
  <si>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</si>
  <si>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</si>
  <si>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</si>
  <si>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</si>
  <si>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</si>
  <si>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</si>
  <si>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</si>
  <si>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</si>
  <si>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</si>
  <si>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</si>
  <si>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</si>
  <si>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</si>
  <si>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</si>
  <si>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</si>
  <si>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</si>
  <si>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</si>
  <si>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</si>
  <si>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</si>
  <si>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</si>
  <si>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</si>
  <si>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</si>
  <si>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</si>
  <si>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</si>
  <si>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</si>
  <si>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</si>
  <si>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</si>
  <si>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</si>
  <si>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</si>
  <si>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</si>
  <si>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</si>
  <si>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</si>
  <si>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</si>
  <si>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</si>
  <si>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</si>
  <si>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</si>
  <si>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</si>
  <si>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</si>
  <si>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</si>
  <si>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</si>
  <si>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</si>
  <si>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</si>
  <si>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</si>
  <si>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</si>
  <si>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</si>
  <si>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</si>
  <si>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</si>
  <si>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</si>
  <si>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</si>
  <si>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</si>
  <si>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</si>
  <si>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</si>
  <si>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</si>
  <si>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</si>
  <si>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</si>
  <si>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</si>
  <si>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</si>
  <si>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</si>
  <si>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</si>
  <si>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</si>
  <si>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</si>
  <si>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</si>
  <si>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</si>
  <si>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</si>
  <si>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</si>
  <si>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</si>
  <si>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</si>
  <si>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</si>
  <si>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</si>
  <si>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</si>
  <si>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</si>
  <si>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</si>
  <si>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</si>
  <si>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</si>
  <si>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</si>
  <si>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</si>
  <si>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</si>
  <si>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</si>
  <si>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</si>
  <si>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</si>
  <si>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</si>
  <si>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</si>
  <si>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</si>
  <si>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</si>
  <si>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</si>
  <si>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</si>
  <si>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</si>
  <si>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</si>
  <si>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</si>
  <si>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</si>
  <si>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</si>
  <si>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</si>
  <si>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</si>
  <si>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</si>
  <si>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</si>
  <si>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</si>
  <si>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</si>
  <si>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</si>
  <si>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</si>
  <si>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</si>
  <si>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</si>
  <si>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</si>
  <si>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</si>
  <si>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</si>
  <si>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</si>
  <si>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</si>
  <si>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</si>
  <si>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</si>
  <si>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</si>
  <si>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</si>
  <si>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</si>
  <si>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</si>
  <si>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</si>
  <si>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</si>
  <si>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</si>
  <si>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</si>
  <si>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</si>
  <si>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</si>
  <si>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</si>
  <si>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</si>
  <si>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</si>
  <si>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</si>
  <si>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</si>
  <si>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</si>
  <si>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</si>
  <si>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</si>
  <si>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</si>
  <si>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</si>
  <si>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</si>
  <si>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</si>
  <si>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</si>
  <si>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</si>
  <si>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</si>
  <si>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</si>
  <si>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</si>
  <si>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</si>
  <si>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</si>
  <si>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</si>
  <si>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</si>
  <si>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</si>
  <si>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</si>
  <si>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</si>
  <si>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</si>
  <si>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</si>
  <si>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</si>
  <si>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</si>
  <si>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</si>
  <si>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</si>
  <si>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</si>
  <si>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</si>
  <si>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</si>
  <si>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</si>
  <si>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</si>
  <si>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</si>
  <si>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</si>
  <si>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</si>
  <si>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</si>
  <si>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</si>
  <si>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</si>
  <si>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</si>
  <si>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</si>
  <si>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</si>
  <si>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</si>
  <si>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</si>
  <si>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</si>
  <si>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</si>
  <si>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</si>
  <si>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</si>
  <si>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</si>
  <si>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</si>
  <si>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</si>
  <si>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</si>
  <si>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</si>
  <si>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</si>
  <si>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</si>
  <si>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</si>
  <si>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</si>
  <si>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</si>
  <si>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</si>
  <si>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</si>
  <si>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</si>
  <si>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</si>
  <si>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</si>
  <si>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</si>
  <si>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</si>
  <si>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</si>
  <si>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</si>
  <si>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</si>
  <si>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</si>
  <si>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</si>
  <si>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</si>
  <si>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</si>
  <si>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</si>
  <si>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</si>
  <si>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</si>
  <si>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</si>
  <si>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</si>
  <si>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</si>
  <si>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</si>
  <si>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</si>
  <si>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</si>
  <si>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</si>
  <si>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</si>
  <si>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</si>
  <si>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</si>
  <si>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</si>
  <si>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</si>
  <si>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</si>
  <si>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</si>
  <si>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</si>
  <si>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</si>
  <si>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</si>
  <si>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</si>
  <si>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</si>
  <si>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</si>
  <si>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</si>
  <si>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</si>
  <si>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</si>
  <si>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</si>
  <si>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</si>
  <si>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</si>
  <si>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</si>
  <si>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</si>
  <si>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</si>
  <si>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</si>
  <si>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</si>
  <si>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</si>
  <si>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</si>
  <si>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</si>
  <si>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</si>
  <si>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</si>
  <si>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</si>
  <si>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</si>
  <si>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</si>
  <si>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</si>
  <si>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</si>
  <si>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</si>
  <si>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</si>
  <si>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</si>
  <si>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</si>
  <si>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</si>
  <si>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</si>
  <si>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</si>
  <si>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</si>
  <si>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</si>
  <si>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</si>
  <si>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</si>
  <si>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</si>
  <si>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</si>
  <si>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</si>
  <si>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</si>
  <si>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</si>
  <si>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</si>
  <si>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</si>
  <si>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</si>
  <si>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</si>
  <si>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</si>
  <si>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</si>
  <si>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</si>
  <si>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</si>
  <si>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</si>
  <si>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</si>
  <si>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</si>
  <si>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</si>
  <si>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</si>
  <si>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</si>
  <si>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</si>
  <si>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</si>
  <si>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</si>
  <si>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</si>
  <si>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</si>
  <si>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</si>
  <si>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</si>
  <si>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</si>
  <si>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</si>
  <si>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</si>
  <si>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</si>
  <si>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</si>
  <si>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</si>
  <si>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</si>
  <si>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</si>
  <si>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</si>
  <si>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</si>
  <si>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</si>
  <si>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</si>
  <si>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</si>
  <si>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</si>
  <si>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</si>
  <si>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</si>
  <si>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</si>
  <si>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</si>
  <si>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</si>
  <si>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</si>
  <si>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</si>
  <si>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</si>
  <si>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</si>
  <si>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</si>
  <si>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</si>
  <si>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</si>
  <si>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</si>
  <si>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</si>
  <si>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</si>
  <si>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</si>
  <si>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</si>
  <si>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</si>
  <si>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</si>
  <si>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</si>
  <si>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</si>
  <si>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</si>
  <si>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</si>
  <si>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</si>
  <si>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</si>
  <si>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</si>
  <si>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</si>
  <si>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</si>
  <si>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</si>
  <si>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</si>
  <si>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</si>
  <si>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</si>
  <si>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</si>
  <si>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</si>
  <si>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</si>
  <si>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</si>
  <si>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</si>
  <si>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</si>
  <si>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</si>
  <si>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</si>
  <si>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</si>
  <si>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</si>
  <si>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</si>
  <si>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</si>
  <si>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</si>
  <si>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</si>
  <si>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</si>
  <si>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</si>
  <si>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</si>
  <si>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</si>
  <si>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</si>
  <si>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</si>
  <si>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</si>
  <si>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</si>
  <si>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</si>
  <si>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</si>
  <si>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</si>
  <si>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</si>
  <si>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</si>
  <si>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</si>
  <si>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</si>
  <si>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</si>
  <si>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</si>
  <si>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</si>
  <si>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</si>
  <si>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</si>
  <si>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</si>
  <si>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</si>
  <si>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</si>
  <si>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</si>
  <si>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</si>
  <si>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</si>
  <si>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</si>
  <si>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</si>
  <si>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</si>
  <si>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</si>
  <si>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</si>
  <si>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</si>
  <si>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</si>
  <si>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</si>
  <si>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</si>
  <si>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</si>
  <si>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</si>
  <si>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</si>
  <si>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</si>
  <si>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</si>
  <si>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</si>
  <si>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</si>
  <si>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</si>
  <si>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</si>
  <si>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</si>
  <si>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</si>
  <si>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</si>
  <si>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</si>
  <si>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</si>
  <si>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</si>
  <si>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</si>
  <si>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</si>
  <si>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</si>
  <si>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</si>
  <si>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</si>
  <si>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</si>
  <si>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</si>
  <si>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</si>
  <si>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</si>
  <si>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</si>
  <si>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</si>
  <si>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</si>
  <si>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</si>
  <si>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</si>
  <si>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</si>
  <si>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</si>
  <si>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</si>
  <si>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</si>
  <si>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</si>
  <si>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</si>
  <si>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</si>
  <si>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</si>
  <si>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</si>
  <si>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</si>
  <si>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</si>
  <si>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</si>
  <si>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</si>
  <si>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</si>
  <si>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</si>
  <si>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</si>
  <si>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</si>
  <si>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</si>
  <si>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</si>
  <si>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</si>
  <si>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</si>
  <si>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</si>
  <si>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</si>
  <si>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</si>
  <si>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</si>
  <si>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</si>
  <si>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</si>
  <si>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</si>
  <si>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</si>
  <si>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</si>
  <si>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</si>
  <si>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</si>
  <si>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</si>
  <si>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</si>
  <si>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</si>
  <si>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</si>
  <si>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</si>
  <si>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</si>
  <si>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</si>
  <si>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</si>
  <si>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</si>
  <si>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</si>
  <si>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</si>
  <si>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</si>
  <si>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</si>
  <si>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</si>
  <si>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</si>
  <si>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</si>
  <si>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</si>
  <si>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</si>
  <si>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</si>
  <si>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</si>
  <si>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</si>
  <si>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</si>
  <si>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</si>
  <si>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</si>
  <si>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</si>
  <si>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</si>
  <si>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</si>
  <si>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</si>
  <si>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</si>
  <si>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</si>
  <si>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</si>
  <si>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</si>
  <si>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</si>
  <si>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</si>
  <si>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</si>
  <si>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</si>
  <si>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</si>
  <si>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</si>
  <si>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</si>
  <si>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</si>
  <si>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</si>
  <si>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</si>
  <si>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</si>
  <si>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</si>
  <si>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</si>
  <si>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</si>
  <si>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</si>
  <si>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</si>
  <si>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</si>
  <si>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</si>
  <si>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</si>
  <si>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</si>
  <si>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</si>
  <si>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</si>
  <si>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</si>
  <si>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</si>
  <si>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</si>
  <si>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</si>
  <si>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</si>
  <si>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</si>
  <si>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</si>
  <si>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</si>
  <si>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</si>
  <si>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</si>
  <si>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</si>
  <si>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</si>
  <si>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</si>
  <si>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</si>
  <si>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</si>
  <si>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</si>
  <si>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</si>
  <si>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</si>
  <si>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</si>
  <si>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</si>
  <si>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</si>
  <si>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</si>
  <si>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</si>
  <si>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</si>
  <si>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</si>
  <si>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</si>
  <si>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</si>
  <si>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</si>
  <si>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</si>
  <si>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</si>
  <si>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</si>
  <si>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</si>
  <si>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</si>
  <si>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</si>
  <si>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</si>
  <si>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</si>
  <si>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</si>
  <si>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</si>
  <si>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</si>
  <si>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</si>
  <si>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</si>
  <si>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</si>
  <si>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</si>
  <si>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</si>
  <si>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</si>
  <si>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</si>
  <si>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</si>
  <si>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</si>
  <si>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</si>
  <si>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</si>
  <si>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</si>
  <si>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</si>
  <si>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</si>
  <si>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</si>
  <si>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</si>
  <si>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</si>
  <si>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</si>
  <si>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</si>
  <si>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</si>
  <si>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</si>
  <si>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</si>
  <si>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</si>
  <si>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</si>
  <si>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</si>
  <si>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</si>
  <si>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</si>
  <si>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</si>
  <si>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</si>
  <si>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</si>
  <si>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</si>
  <si>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</si>
  <si>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</si>
  <si>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</si>
  <si>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</si>
  <si>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</si>
  <si>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</si>
  <si>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</si>
  <si>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</si>
  <si>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</si>
  <si>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</si>
  <si>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</si>
  <si>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</si>
  <si>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</si>
  <si>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</si>
  <si>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</si>
  <si>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</si>
  <si>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</si>
  <si>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</si>
  <si>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</si>
  <si>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</si>
  <si>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</si>
  <si>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</si>
  <si>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</si>
  <si>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</si>
  <si>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</si>
  <si>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</si>
  <si>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</si>
  <si>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</si>
  <si>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</si>
  <si>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</si>
  <si>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</si>
  <si>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</si>
  <si>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</si>
  <si>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</si>
  <si>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</si>
  <si>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</si>
  <si>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</si>
  <si>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</si>
  <si>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</si>
  <si>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</si>
  <si>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</si>
  <si>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</si>
  <si>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</si>
  <si>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</si>
  <si>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</si>
  <si>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</si>
  <si>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</si>
  <si>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</si>
  <si>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</si>
  <si>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</si>
  <si>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</si>
  <si>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</si>
  <si>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</si>
  <si>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</si>
  <si>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</si>
  <si>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</si>
  <si>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</si>
  <si>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</si>
  <si>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</si>
  <si>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</si>
  <si>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</si>
  <si>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</si>
  <si>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</si>
  <si>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</si>
  <si>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</si>
  <si>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</si>
  <si>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</si>
  <si>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</si>
  <si>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</si>
  <si>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</si>
  <si>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</si>
  <si>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</si>
  <si>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</si>
  <si>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</si>
  <si>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</si>
  <si>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</si>
  <si>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</si>
  <si>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</si>
  <si>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</si>
  <si>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</si>
  <si>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</si>
  <si>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</si>
  <si>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</si>
  <si>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</si>
  <si>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</si>
  <si>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</si>
  <si>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</si>
  <si>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</si>
  <si>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</si>
  <si>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</si>
  <si>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</si>
  <si>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</si>
  <si>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</si>
  <si>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</si>
  <si>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</si>
  <si>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</si>
  <si>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</si>
  <si>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</si>
  <si>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</si>
  <si>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</si>
  <si>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</si>
  <si>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</si>
  <si>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</si>
  <si>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</si>
  <si>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</si>
  <si>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</si>
  <si>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</si>
  <si>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</si>
  <si>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</si>
  <si>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</si>
  <si>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</si>
  <si>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</si>
  <si>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</si>
  <si>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</si>
  <si>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</si>
  <si>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</si>
  <si>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</si>
  <si>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</si>
  <si>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</si>
  <si>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</si>
  <si>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</si>
  <si>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</si>
  <si>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</si>
  <si>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</si>
  <si>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</si>
  <si>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</si>
  <si>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</si>
  <si>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</si>
  <si>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</si>
  <si>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</si>
  <si>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</si>
  <si>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</si>
  <si>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</si>
  <si>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</si>
  <si>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</si>
  <si>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</si>
  <si>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</si>
  <si>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</si>
  <si>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</si>
  <si>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</si>
  <si>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</si>
  <si>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</si>
  <si>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</si>
  <si>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</si>
  <si>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</si>
  <si>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</si>
  <si>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</si>
  <si>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</si>
  <si>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</si>
  <si>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</si>
  <si>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</si>
  <si>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</si>
  <si>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</si>
  <si>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</si>
  <si>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</si>
  <si>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</si>
  <si>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</si>
  <si>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</si>
  <si>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</si>
  <si>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</si>
  <si>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</si>
  <si>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</si>
  <si>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</si>
  <si>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</si>
  <si>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</si>
  <si>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</si>
  <si>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</si>
  <si>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</si>
  <si>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</si>
  <si>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</si>
  <si>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</si>
  <si>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</si>
  <si>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</si>
  <si>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</si>
  <si>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</si>
  <si>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</si>
  <si>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</si>
  <si>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</si>
  <si>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</si>
  <si>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</si>
  <si>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</si>
  <si>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</si>
  <si>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</si>
  <si>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</si>
  <si>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</si>
  <si>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</si>
  <si>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</si>
  <si>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</si>
  <si>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</si>
  <si>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</si>
  <si>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</si>
  <si>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</si>
  <si>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</si>
  <si>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</si>
  <si>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</si>
  <si>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</si>
  <si>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</si>
  <si>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</si>
  <si>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</si>
  <si>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</si>
  <si>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</si>
  <si>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</si>
  <si>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</si>
  <si>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</si>
  <si>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</si>
  <si>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</si>
  <si>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</si>
  <si>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</si>
  <si>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</si>
  <si>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</si>
  <si>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</si>
  <si>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</si>
  <si>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</si>
  <si>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</si>
  <si>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</si>
  <si>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</si>
  <si>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</si>
  <si>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</si>
  <si>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</si>
  <si>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</si>
  <si>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</si>
  <si>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</si>
  <si>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</si>
  <si>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</si>
  <si>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</si>
  <si>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</si>
  <si>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</si>
  <si>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</si>
  <si>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</si>
  <si>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</si>
  <si>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</si>
  <si>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</si>
  <si>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</si>
  <si>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</si>
  <si>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</si>
  <si>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</si>
  <si>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</si>
  <si>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</si>
  <si>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</si>
  <si>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</si>
  <si>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</si>
  <si>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</si>
  <si>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</si>
  <si>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</si>
  <si>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</si>
  <si>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</si>
  <si>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</si>
  <si>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</si>
  <si>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</si>
  <si>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</si>
  <si>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</si>
  <si>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</si>
  <si>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</si>
  <si>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</si>
  <si>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</si>
  <si>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</si>
  <si>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</si>
  <si>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</si>
  <si>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</si>
  <si>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</si>
  <si>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</si>
  <si>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</si>
  <si>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</si>
  <si>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</si>
  <si>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</si>
  <si>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</si>
  <si>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</si>
  <si>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</si>
  <si>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</si>
  <si>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</si>
  <si>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</si>
  <si>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</si>
  <si>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</si>
  <si>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</si>
  <si>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</si>
  <si>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</si>
  <si>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</si>
  <si>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</si>
  <si>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</si>
  <si>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</si>
  <si>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</si>
  <si>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</si>
  <si>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</si>
  <si>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</si>
  <si>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</si>
  <si>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</si>
  <si>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</si>
  <si>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</si>
  <si>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</si>
  <si>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</si>
  <si>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</si>
  <si>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</si>
  <si>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</si>
  <si>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</si>
  <si>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</si>
  <si>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</si>
  <si>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</si>
  <si>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</si>
  <si>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</si>
  <si>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</si>
  <si>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</si>
  <si>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</si>
  <si>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</si>
  <si>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</si>
  <si>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</si>
  <si>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</si>
  <si>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</si>
  <si>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</si>
  <si>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</si>
  <si>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</si>
  <si>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</si>
  <si>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</si>
  <si>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</si>
  <si>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</si>
  <si>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</si>
  <si>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</si>
  <si>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</si>
  <si>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</si>
  <si>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</si>
  <si>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</si>
  <si>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</si>
  <si>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</si>
  <si>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</si>
  <si>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</si>
  <si>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</si>
  <si>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</si>
  <si>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</si>
  <si>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</si>
  <si>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</si>
  <si>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</si>
  <si>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</si>
  <si>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</si>
  <si>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</si>
  <si>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</si>
  <si>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</si>
  <si>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</si>
  <si>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</si>
  <si>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</si>
  <si>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</si>
  <si>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</si>
  <si>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</si>
  <si>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</si>
  <si>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</si>
  <si>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</si>
  <si>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</si>
  <si>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</si>
  <si>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</si>
  <si>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</si>
  <si>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</si>
  <si>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</si>
  <si>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</si>
  <si>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</si>
  <si>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</si>
  <si>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</si>
  <si>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</si>
  <si>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</si>
  <si>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</si>
  <si>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</si>
  <si>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</si>
  <si>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</si>
  <si>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</si>
  <si>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</si>
  <si>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</si>
  <si>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</si>
  <si>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</si>
  <si>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</si>
  <si>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</si>
  <si>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</si>
  <si>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</si>
  <si>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</si>
  <si>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</si>
  <si>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</si>
  <si>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</si>
  <si>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</si>
  <si>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</si>
  <si>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</si>
  <si>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</si>
  <si>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</si>
  <si>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</si>
  <si>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</si>
  <si>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</si>
  <si>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</si>
  <si>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</si>
  <si>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</si>
  <si>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</si>
  <si>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</si>
  <si>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</si>
  <si>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</si>
  <si>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</si>
  <si>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</si>
  <si>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</si>
  <si>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</si>
  <si>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</si>
  <si>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</si>
  <si>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</si>
  <si>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</si>
  <si>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</si>
  <si>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</si>
  <si>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</si>
  <si>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</si>
  <si>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</si>
  <si>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</si>
  <si>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</si>
  <si>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</si>
  <si>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</si>
  <si>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</si>
  <si>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</si>
  <si>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</si>
  <si>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</si>
  <si>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</si>
  <si>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</si>
  <si>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</si>
  <si>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</si>
  <si>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</si>
  <si>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</si>
  <si>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</si>
  <si>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</si>
  <si>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</si>
  <si>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</si>
  <si>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</si>
  <si>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</si>
  <si>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</si>
  <si>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</si>
  <si>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</si>
  <si>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</si>
  <si>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</si>
  <si>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</si>
  <si>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</si>
  <si>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</si>
  <si>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</si>
  <si>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</si>
  <si>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</si>
  <si>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</si>
  <si>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</si>
  <si>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</si>
  <si>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</si>
  <si>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</si>
  <si>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</si>
  <si>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</si>
  <si>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</si>
  <si>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</si>
  <si>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</si>
  <si>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</si>
  <si>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</si>
  <si>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</si>
  <si>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</si>
  <si>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</si>
  <si>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</si>
  <si>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</si>
  <si>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</si>
  <si>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</si>
  <si>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</si>
  <si>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</si>
  <si>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</si>
  <si>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</si>
  <si>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</si>
  <si>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</si>
  <si>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</si>
  <si>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</si>
  <si>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</si>
  <si>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</si>
  <si>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</si>
  <si>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</si>
  <si>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</si>
  <si>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</si>
  <si>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</si>
  <si>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</si>
  <si>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</si>
  <si>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</si>
  <si>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</si>
  <si>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</si>
  <si>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</si>
  <si>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</si>
  <si>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</si>
  <si>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</si>
  <si>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</si>
  <si>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</si>
  <si>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</si>
  <si>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</si>
  <si>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</si>
  <si>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</si>
  <si>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</si>
  <si>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</si>
  <si>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</si>
  <si>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</si>
  <si>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</si>
  <si>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</si>
  <si>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</si>
  <si>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</si>
  <si>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</si>
  <si>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</si>
  <si>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</si>
  <si>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</si>
  <si>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</si>
  <si>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</si>
  <si>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</si>
  <si>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</si>
  <si>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</si>
  <si>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</si>
  <si>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</si>
  <si>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</si>
  <si>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</si>
  <si>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</si>
  <si>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</si>
  <si>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</si>
  <si>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</si>
  <si>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</si>
  <si>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</si>
  <si>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</si>
  <si>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</si>
  <si>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</si>
  <si>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</si>
  <si>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</si>
  <si>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</si>
  <si>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</si>
  <si>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</si>
  <si>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</si>
  <si>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</si>
  <si>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</si>
  <si>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</si>
  <si>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</si>
  <si>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</si>
  <si>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</si>
  <si>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</si>
  <si>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</si>
  <si>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</si>
  <si>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</si>
  <si>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</si>
  <si>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</si>
  <si>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</si>
  <si>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</si>
  <si>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</si>
  <si>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</si>
  <si>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</si>
  <si>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</si>
  <si>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</si>
  <si>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</si>
  <si>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</si>
  <si>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</si>
  <si>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</si>
  <si>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</si>
  <si>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</si>
  <si>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</si>
  <si>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</si>
  <si>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</si>
  <si>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</si>
  <si>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</si>
  <si>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</si>
  <si>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</si>
  <si>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</si>
  <si>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</si>
  <si>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</si>
  <si>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</si>
  <si>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</si>
  <si>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</si>
  <si>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</si>
  <si>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</si>
  <si>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</si>
  <si>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</si>
  <si>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</si>
  <si>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</si>
  <si>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</si>
  <si>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</si>
  <si>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</si>
  <si>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</si>
  <si>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</si>
  <si>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</si>
  <si>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</si>
  <si>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</si>
  <si>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</si>
  <si>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</si>
  <si>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</si>
  <si>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</si>
  <si>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</si>
  <si>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</si>
  <si>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</si>
  <si>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</si>
  <si>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</si>
  <si>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</si>
  <si>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</si>
  <si>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</si>
  <si>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</si>
  <si>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</si>
  <si>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</si>
  <si>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</si>
  <si>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</si>
  <si>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</si>
  <si>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</si>
  <si>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</si>
  <si>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</si>
  <si>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</si>
  <si>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</si>
  <si>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</si>
  <si>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</si>
  <si>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</si>
  <si>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</si>
  <si>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</si>
  <si>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</si>
  <si>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</si>
  <si>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</si>
  <si>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</si>
  <si>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</si>
  <si>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</si>
  <si>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</si>
  <si>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</si>
  <si>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</si>
  <si>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</si>
  <si>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</si>
  <si>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</si>
  <si>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</si>
  <si>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</si>
  <si>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</si>
  <si>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</si>
  <si>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</si>
  <si>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</si>
  <si>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</si>
  <si>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</si>
  <si>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</si>
  <si>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</si>
  <si>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</si>
  <si>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</si>
  <si>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</si>
  <si>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</si>
  <si>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</si>
  <si>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</si>
  <si>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</si>
  <si>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</si>
  <si>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</si>
  <si>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</si>
  <si>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</si>
  <si>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</si>
  <si>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</si>
  <si>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</si>
  <si>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</si>
  <si>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</si>
  <si>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</si>
  <si>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</si>
  <si>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</si>
  <si>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</si>
  <si>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</si>
  <si>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</si>
  <si>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</si>
  <si>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</si>
  <si>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</si>
  <si>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</si>
  <si>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</si>
  <si>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</si>
  <si>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</si>
  <si>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</si>
  <si>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</si>
  <si>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</si>
  <si>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</si>
  <si>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</si>
  <si>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</si>
  <si>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</si>
  <si>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</si>
  <si>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</si>
  <si>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</si>
  <si>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</si>
  <si>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</si>
  <si>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</si>
  <si>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</si>
  <si>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</si>
  <si>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</si>
  <si>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</si>
  <si>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</si>
  <si>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</si>
  <si>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</si>
  <si>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</si>
  <si>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</si>
  <si>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</si>
  <si>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</si>
  <si>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</si>
  <si>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</si>
  <si>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</si>
  <si>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</si>
  <si>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</si>
  <si>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</si>
  <si>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</si>
  <si>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</si>
  <si>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</si>
  <si>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</si>
  <si>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</si>
  <si>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</si>
  <si>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</si>
  <si>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</si>
  <si>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</si>
  <si>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</si>
  <si>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</si>
  <si>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</si>
  <si>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</si>
  <si>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</si>
  <si>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</si>
  <si>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</si>
  <si>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</si>
  <si>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</si>
  <si>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</si>
  <si>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</si>
  <si>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</si>
  <si>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</si>
  <si>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</si>
  <si>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</si>
  <si>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</si>
  <si>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</si>
  <si>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</si>
  <si>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</si>
  <si>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</si>
  <si>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</si>
  <si>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</si>
  <si>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</si>
  <si>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</si>
  <si>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</si>
  <si>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</si>
  <si>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</si>
  <si>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</si>
  <si>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</si>
  <si>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</si>
  <si>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</si>
  <si>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</si>
  <si>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</si>
  <si>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</si>
  <si>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</si>
  <si>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</si>
  <si>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</si>
  <si>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</si>
  <si>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</si>
  <si>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</si>
  <si>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</si>
  <si>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</si>
  <si>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</si>
  <si>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</si>
  <si>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</si>
  <si>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</si>
  <si>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</si>
  <si>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</si>
  <si>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</si>
  <si>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</si>
  <si>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</si>
  <si>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</si>
  <si>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</si>
  <si>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</si>
  <si>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</si>
  <si>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</si>
  <si>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</si>
  <si>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</si>
  <si>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</si>
  <si>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</si>
  <si>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</si>
  <si>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</si>
  <si>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</si>
  <si>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</si>
  <si>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</si>
  <si>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</si>
  <si>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</si>
  <si>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</si>
  <si>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</si>
  <si>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</si>
  <si>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</si>
  <si>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</si>
  <si>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</si>
  <si>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</si>
  <si>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</si>
  <si>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</si>
  <si>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</si>
  <si>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</si>
  <si>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</si>
  <si>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</si>
  <si>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</si>
  <si>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</si>
  <si>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</si>
  <si>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</si>
  <si>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</si>
  <si>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</si>
  <si>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</si>
  <si>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</si>
  <si>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</si>
  <si>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</si>
  <si>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</si>
  <si>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</si>
  <si>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</si>
  <si>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</si>
  <si>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</si>
  <si>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</si>
  <si>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</si>
  <si>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</si>
  <si>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</si>
  <si>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</si>
  <si>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</si>
  <si>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</si>
  <si>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</si>
  <si>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</si>
  <si>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</si>
  <si>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</si>
  <si>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</si>
  <si>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</si>
  <si>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</si>
  <si>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</si>
  <si>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</si>
  <si>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</si>
  <si>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</si>
  <si>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</si>
  <si>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</si>
  <si>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</si>
  <si>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</si>
  <si>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</si>
  <si>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</si>
  <si>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</si>
  <si>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</si>
  <si>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</si>
  <si>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</si>
  <si>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</si>
  <si>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</si>
  <si>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</si>
  <si>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</si>
  <si>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</si>
  <si>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</si>
  <si>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</si>
  <si>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</si>
  <si>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</si>
  <si>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</si>
  <si>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</si>
  <si>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</si>
  <si>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</si>
  <si>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</si>
  <si>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</si>
  <si>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</si>
  <si>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</si>
  <si>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</si>
  <si>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</si>
  <si>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</si>
  <si>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</si>
  <si>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</si>
  <si>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</si>
  <si>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</si>
  <si>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</si>
  <si>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</si>
  <si>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</si>
  <si>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</si>
  <si>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</si>
  <si>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</si>
  <si>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</si>
  <si>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</si>
  <si>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</si>
  <si>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</si>
  <si>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</si>
  <si>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</si>
  <si>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</si>
  <si>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</si>
  <si>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</si>
  <si>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</si>
  <si>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</si>
  <si>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</si>
  <si>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</si>
  <si>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</si>
  <si>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</si>
  <si>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</si>
  <si>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</si>
  <si>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</si>
  <si>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</si>
  <si>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</si>
  <si>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</si>
  <si>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</si>
  <si>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</si>
  <si>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</si>
  <si>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</si>
  <si>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</si>
  <si>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</si>
  <si>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</si>
  <si>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</si>
  <si>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</si>
  <si>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</si>
  <si>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</si>
  <si>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</si>
  <si>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</si>
  <si>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</si>
  <si>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</si>
  <si>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</si>
  <si>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</si>
  <si>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</si>
  <si>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</si>
  <si>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</si>
  <si>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</si>
  <si>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</si>
  <si>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</si>
  <si>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</si>
  <si>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</si>
  <si>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</si>
  <si>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</si>
  <si>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</si>
  <si>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</si>
  <si>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</si>
  <si>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</si>
  <si>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</si>
  <si>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</si>
  <si>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</si>
  <si>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</si>
  <si>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</si>
  <si>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</si>
  <si>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</si>
  <si>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</si>
  <si>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</si>
  <si>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</si>
  <si>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</si>
  <si>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</si>
  <si>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</si>
  <si>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</si>
  <si>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</si>
  <si>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</si>
  <si>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</si>
  <si>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</si>
  <si>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</si>
  <si>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</si>
  <si>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</si>
  <si>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</si>
  <si>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</si>
  <si>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</si>
  <si>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</si>
  <si>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</si>
  <si>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</si>
  <si>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</si>
  <si>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</si>
  <si>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</si>
  <si>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</si>
  <si>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</si>
  <si>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</si>
  <si>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</si>
  <si>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</si>
  <si>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</si>
  <si>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</si>
  <si>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</si>
  <si>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</si>
  <si>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</si>
  <si>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</si>
  <si>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</si>
  <si>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</si>
  <si>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</si>
  <si>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</si>
  <si>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</si>
  <si>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</si>
  <si>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</si>
  <si>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</si>
  <si>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</si>
  <si>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</si>
  <si>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</si>
  <si>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</si>
  <si>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</si>
  <si>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</si>
  <si>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</si>
  <si>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</si>
  <si>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</si>
  <si>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</si>
  <si>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</si>
  <si>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</si>
  <si>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</si>
  <si>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</si>
  <si>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</si>
  <si>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</si>
  <si>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</si>
  <si>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</si>
  <si>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</si>
  <si>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</si>
  <si>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</si>
  <si>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</si>
  <si>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</si>
  <si>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</si>
  <si>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</si>
  <si>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</si>
  <si>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</si>
  <si>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</si>
  <si>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</si>
  <si>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</si>
  <si>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</si>
  <si>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</si>
  <si>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</si>
  <si>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</si>
  <si>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</si>
  <si>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</si>
  <si>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</si>
  <si>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</si>
  <si>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</si>
  <si>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</si>
  <si>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</si>
  <si>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</si>
  <si>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</si>
  <si>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</si>
  <si>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</si>
  <si>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</si>
  <si>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</si>
  <si>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</si>
  <si>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</si>
  <si>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</si>
  <si>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</si>
  <si>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</si>
  <si>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</si>
  <si>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</si>
  <si>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</si>
  <si>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</si>
  <si>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</si>
  <si>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</si>
  <si>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</si>
  <si>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</si>
  <si>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</si>
  <si>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</si>
  <si>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</si>
  <si>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</si>
  <si>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</si>
  <si>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</si>
  <si>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</si>
  <si>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</si>
  <si>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</si>
  <si>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</si>
  <si>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</si>
  <si>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</si>
  <si>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</si>
  <si>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</si>
  <si>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</si>
  <si>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</si>
  <si>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</si>
  <si>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</si>
  <si>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</si>
  <si>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</si>
  <si>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</si>
  <si>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</si>
  <si>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</si>
  <si>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</si>
  <si>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</si>
  <si>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</si>
  <si>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</si>
  <si>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</si>
  <si>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</si>
  <si>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</si>
  <si>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</si>
  <si>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</si>
  <si>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</si>
  <si>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</si>
  <si>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</si>
  <si>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</si>
  <si>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</si>
  <si>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</si>
  <si>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</si>
  <si>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</si>
  <si>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</si>
  <si>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</si>
  <si>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</si>
  <si>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</si>
  <si>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</si>
  <si>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</si>
  <si>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</si>
  <si>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</si>
  <si>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</si>
  <si>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</si>
  <si>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</si>
  <si>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</si>
  <si>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</si>
  <si>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</si>
  <si>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</si>
  <si>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</si>
  <si>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</si>
  <si>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</si>
  <si>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</si>
  <si>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</si>
  <si>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</si>
  <si>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</si>
  <si>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</si>
  <si>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</si>
  <si>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</si>
  <si>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</si>
  <si>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</si>
  <si>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</si>
  <si>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</si>
  <si>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</si>
  <si>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</si>
  <si>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</si>
  <si>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</si>
  <si>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</si>
  <si>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</si>
  <si>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</si>
  <si>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</si>
  <si>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</si>
  <si>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</si>
  <si>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</si>
  <si>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</si>
  <si>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</si>
  <si>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</si>
  <si>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</si>
  <si>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</si>
  <si>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</si>
  <si>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</si>
  <si>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</si>
  <si>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</si>
  <si>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</si>
  <si>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</si>
  <si>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</si>
  <si>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</si>
  <si>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</si>
  <si>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</si>
  <si>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</si>
  <si>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</si>
  <si>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</si>
  <si>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</si>
  <si>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</si>
  <si>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</si>
  <si>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</si>
  <si>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</si>
  <si>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</si>
  <si>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</si>
  <si>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</si>
  <si>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</si>
  <si>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</si>
  <si>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</si>
  <si>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</si>
  <si>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</si>
  <si>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</si>
  <si>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</si>
  <si>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</si>
  <si>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</si>
  <si>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</si>
  <si>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</si>
  <si>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</si>
  <si>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</si>
  <si>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</si>
  <si>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</si>
  <si>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</si>
  <si>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</si>
  <si>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</si>
  <si>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</si>
  <si>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</si>
  <si>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</si>
  <si>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</si>
  <si>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</si>
  <si>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</si>
  <si>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</si>
  <si>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</si>
  <si>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</si>
  <si>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</si>
  <si>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</si>
  <si>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</si>
  <si>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</si>
  <si>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</si>
  <si>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</si>
  <si>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</si>
  <si>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</si>
  <si>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</si>
  <si>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</si>
  <si>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</si>
  <si>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</si>
  <si>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</si>
  <si>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</si>
  <si>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</si>
  <si>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</si>
  <si>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</si>
  <si>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</si>
  <si>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</si>
  <si>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</si>
  <si>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</si>
  <si>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</si>
  <si>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</si>
  <si>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</si>
  <si>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</si>
  <si>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</si>
  <si>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</si>
  <si>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</si>
  <si>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</si>
  <si>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</si>
  <si>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</si>
  <si>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</si>
  <si>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</si>
  <si>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</si>
  <si>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</si>
  <si>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</si>
  <si>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</si>
  <si>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</si>
  <si>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</si>
  <si>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</si>
  <si>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</si>
  <si>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</si>
  <si>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</si>
  <si>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</si>
  <si>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</si>
  <si>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</si>
  <si>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</si>
  <si>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</si>
  <si>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</si>
  <si>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</si>
  <si>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</si>
  <si>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</si>
  <si>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</si>
  <si>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</si>
  <si>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</si>
  <si>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</si>
  <si>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</si>
  <si>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</si>
  <si>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</si>
  <si>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</si>
  <si>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</si>
  <si>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</si>
  <si>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</si>
  <si>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</si>
  <si>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</si>
  <si>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</si>
  <si>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</si>
  <si>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</si>
  <si>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</si>
  <si>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</si>
  <si>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</si>
  <si>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</si>
  <si>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</si>
  <si>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</si>
  <si>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</si>
  <si>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</si>
  <si>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</si>
  <si>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</si>
  <si>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</si>
  <si>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</si>
  <si>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</si>
  <si>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</si>
  <si>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</si>
  <si>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</si>
  <si>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</si>
  <si>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</si>
  <si>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</si>
  <si>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</si>
  <si>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</si>
  <si>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</si>
  <si>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</si>
  <si>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</si>
  <si>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</si>
  <si>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</si>
  <si>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</si>
  <si>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</si>
  <si>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</si>
  <si>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</si>
  <si>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</si>
  <si>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</si>
  <si>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</si>
  <si>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</si>
  <si>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</si>
  <si>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</si>
  <si>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</si>
  <si>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</si>
  <si>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</si>
  <si>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</si>
  <si>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</si>
  <si>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</si>
  <si>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</si>
  <si>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</si>
  <si>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</si>
  <si>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</si>
  <si>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</si>
  <si>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</si>
  <si>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</si>
  <si>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</si>
  <si>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</si>
  <si>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</si>
  <si>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</si>
  <si>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</si>
  <si>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</si>
  <si>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</si>
  <si>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</si>
  <si>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</si>
  <si>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</si>
  <si>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</si>
  <si>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</si>
  <si>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</si>
  <si>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</si>
  <si>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</si>
  <si>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</si>
  <si>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</si>
  <si>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</si>
  <si>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</si>
  <si>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</si>
  <si>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</si>
  <si>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</si>
  <si>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</si>
  <si>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</si>
  <si>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</si>
  <si>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</si>
  <si>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</si>
  <si>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</si>
  <si>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</si>
  <si>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</si>
  <si>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</si>
  <si>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</si>
  <si>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</si>
  <si>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</si>
  <si>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</si>
  <si>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</si>
  <si>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</si>
  <si>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</si>
  <si>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</si>
  <si>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</si>
  <si>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</si>
  <si>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</si>
  <si>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</si>
  <si>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</si>
  <si>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</si>
  <si>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</si>
  <si>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</si>
  <si>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</si>
  <si>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</si>
  <si>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</si>
  <si>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</si>
  <si>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</si>
  <si>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</si>
  <si>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</si>
  <si>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</si>
  <si>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</si>
  <si>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</si>
  <si>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</si>
  <si>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</si>
  <si>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</si>
  <si>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</si>
  <si>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</si>
  <si>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</si>
  <si>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</si>
  <si>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</si>
  <si>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</si>
  <si>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</si>
  <si>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</si>
  <si>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</si>
  <si>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</si>
  <si>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</si>
  <si>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</si>
  <si>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</si>
  <si>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</si>
  <si>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</si>
  <si>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</si>
  <si>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</si>
  <si>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</si>
  <si>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</si>
  <si>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</si>
  <si>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</si>
  <si>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</si>
  <si>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</si>
  <si>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</si>
  <si>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</si>
  <si>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</si>
  <si>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</si>
  <si>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</si>
  <si>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</si>
  <si>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</si>
  <si>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</si>
  <si>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</si>
  <si>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</si>
  <si>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</si>
  <si>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</si>
  <si>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</si>
  <si>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</si>
  <si>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</si>
  <si>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</si>
  <si>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</si>
  <si>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</si>
  <si>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</si>
  <si>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</si>
  <si>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</si>
  <si>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</si>
  <si>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</si>
  <si>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</si>
  <si>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</si>
  <si>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</si>
  <si>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</si>
  <si>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</si>
  <si>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</si>
  <si>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</si>
  <si>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</si>
  <si>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</si>
  <si>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</si>
  <si>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</si>
  <si>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</si>
  <si>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</si>
  <si>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</si>
  <si>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</si>
  <si>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</si>
  <si>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</si>
  <si>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</si>
  <si>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</si>
  <si>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</si>
  <si>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</si>
  <si>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</si>
  <si>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</si>
  <si>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</si>
  <si>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</si>
  <si>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</si>
  <si>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</si>
  <si>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</si>
  <si>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</si>
  <si>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</si>
  <si>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</si>
  <si>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</si>
  <si>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</si>
  <si>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</si>
  <si>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</si>
  <si>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</si>
  <si>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</si>
  <si>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</si>
  <si>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</si>
  <si>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</si>
  <si>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</si>
  <si>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</si>
  <si>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</si>
  <si>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</si>
  <si>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</si>
  <si>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</si>
  <si>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</si>
  <si>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</si>
  <si>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</si>
  <si>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</si>
  <si>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</si>
  <si>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</si>
  <si>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</si>
  <si>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</si>
  <si>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</si>
  <si>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</si>
  <si>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</si>
  <si>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</si>
  <si>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</si>
  <si>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</si>
  <si>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</si>
  <si>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</si>
  <si>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</si>
  <si>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</si>
  <si>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</si>
  <si>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</si>
  <si>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</si>
  <si>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</si>
  <si>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</si>
  <si>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</si>
  <si>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</si>
  <si>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</si>
  <si>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</si>
  <si>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</si>
  <si>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</si>
  <si>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</si>
  <si>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</si>
  <si>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</si>
  <si>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</si>
  <si>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</si>
  <si>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</si>
  <si>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</si>
  <si>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</si>
  <si>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</si>
  <si>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</si>
  <si>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</si>
  <si>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</si>
  <si>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</si>
  <si>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</si>
  <si>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</si>
  <si>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</si>
  <si>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</si>
  <si>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</si>
  <si>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</si>
  <si>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</si>
  <si>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</si>
  <si>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</si>
  <si>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</si>
  <si>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</si>
  <si>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</si>
  <si>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</si>
  <si>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</si>
  <si>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</si>
  <si>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</si>
  <si>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</si>
  <si>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</si>
  <si>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</si>
  <si>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</si>
  <si>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</si>
  <si>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</si>
  <si>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</si>
  <si>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</si>
  <si>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</si>
  <si>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</si>
  <si>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</si>
  <si>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</si>
  <si>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</si>
  <si>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</si>
  <si>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</si>
  <si>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</si>
  <si>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</si>
  <si>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</si>
  <si>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</si>
  <si>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</si>
  <si>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</si>
  <si>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</si>
  <si>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</si>
  <si>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</si>
  <si>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</si>
  <si>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</si>
  <si>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</si>
  <si>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</si>
  <si>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</si>
  <si>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</si>
  <si>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</si>
  <si>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</si>
  <si>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</si>
  <si>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</si>
  <si>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</si>
  <si>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</si>
  <si>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</si>
  <si>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</si>
  <si>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</si>
  <si>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</si>
  <si>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</si>
  <si>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</si>
  <si>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</si>
  <si>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</si>
  <si>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</si>
  <si>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</si>
  <si>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</si>
  <si>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</si>
  <si>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</si>
  <si>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</si>
  <si>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</si>
  <si>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</si>
  <si>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</si>
  <si>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</si>
  <si>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</si>
  <si>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</si>
  <si>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</si>
  <si>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</si>
  <si>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</si>
  <si>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</si>
  <si>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</si>
  <si>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</si>
  <si>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</si>
  <si>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</si>
  <si>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</si>
  <si>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</si>
  <si>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</si>
  <si>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</si>
  <si>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</si>
  <si>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</si>
  <si>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</si>
  <si>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</si>
  <si>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</si>
  <si>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</si>
  <si>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</si>
  <si>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</si>
  <si>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</si>
  <si>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</si>
  <si>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</si>
  <si>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</si>
  <si>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</si>
  <si>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</si>
  <si>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</si>
  <si>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</si>
  <si>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</si>
  <si>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</si>
  <si>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</si>
  <si>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</si>
  <si>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</si>
  <si>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</si>
  <si>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</si>
  <si>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</si>
  <si>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</si>
  <si>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</si>
  <si>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</si>
  <si>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</si>
  <si>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</si>
  <si>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</si>
  <si>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</si>
  <si>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</si>
  <si>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</si>
  <si>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</si>
  <si>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</si>
  <si>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</si>
  <si>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</si>
  <si>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</si>
  <si>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</si>
  <si>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</si>
  <si>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</si>
  <si>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</si>
  <si>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</si>
  <si>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</si>
  <si>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</si>
  <si>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</si>
  <si>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</si>
  <si>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</si>
  <si>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</si>
  <si>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</si>
  <si>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</si>
  <si>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</si>
  <si>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</si>
  <si>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</si>
  <si>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</si>
  <si>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</si>
  <si>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</si>
  <si>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</si>
  <si>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</si>
  <si>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</si>
  <si>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</si>
  <si>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</si>
  <si>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</si>
  <si>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</si>
  <si>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</si>
  <si>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</si>
  <si>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</si>
  <si>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</si>
  <si>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</si>
  <si>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</si>
  <si>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</si>
  <si>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</si>
  <si>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</si>
  <si>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</si>
  <si>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</si>
  <si>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</si>
  <si>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</si>
  <si>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</si>
  <si>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</si>
  <si>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</si>
  <si>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</si>
  <si>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</si>
  <si>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</si>
  <si>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</si>
  <si>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</si>
  <si>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</si>
  <si>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</si>
  <si>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</si>
  <si>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</si>
  <si>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</si>
  <si>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</si>
  <si>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</si>
  <si>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</si>
  <si>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</si>
  <si>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</si>
  <si>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</si>
  <si>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</si>
  <si>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</si>
  <si>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</si>
  <si>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</si>
  <si>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</si>
  <si>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</si>
  <si>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</si>
  <si>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</si>
  <si>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</si>
  <si>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</si>
  <si>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</si>
  <si>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</si>
  <si>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</si>
  <si>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</si>
  <si>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</si>
  <si>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</si>
  <si>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</si>
  <si>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</si>
  <si>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</si>
  <si>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</si>
  <si>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</si>
  <si>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</si>
  <si>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</si>
  <si>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</si>
  <si>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</si>
  <si>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</si>
  <si>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</si>
  <si>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</si>
  <si>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</si>
  <si>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</si>
  <si>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</si>
  <si>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</si>
  <si>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</si>
  <si>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</si>
  <si>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</si>
  <si>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</si>
  <si>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</si>
  <si>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</si>
  <si>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</si>
  <si>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</si>
  <si>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</si>
  <si>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</si>
  <si>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</si>
  <si>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</si>
  <si>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</si>
  <si>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</si>
  <si>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</si>
  <si>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</si>
  <si>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</si>
  <si>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</si>
  <si>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</si>
  <si>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</si>
  <si>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</si>
  <si>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</si>
  <si>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</si>
  <si>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</si>
  <si>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</si>
  <si>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</si>
  <si>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</si>
  <si>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</si>
  <si>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</si>
  <si>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</si>
  <si>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</si>
  <si>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</si>
  <si>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</si>
  <si>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</si>
  <si>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</si>
  <si>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</si>
  <si>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</si>
  <si>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</si>
  <si>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</si>
  <si>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</si>
  <si>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</si>
  <si>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</si>
  <si>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</si>
  <si>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</si>
  <si>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</si>
  <si>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</si>
  <si>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</si>
  <si>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</si>
  <si>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</si>
  <si>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</si>
  <si>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</si>
  <si>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</si>
  <si>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</si>
  <si>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</si>
  <si>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</si>
  <si>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</si>
  <si>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</si>
  <si>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</si>
  <si>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</si>
  <si>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</si>
  <si>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</si>
  <si>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</si>
  <si>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</si>
  <si>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</si>
  <si>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</si>
  <si>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</si>
  <si>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</si>
  <si>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</si>
  <si>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</si>
  <si>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</si>
  <si>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</si>
  <si>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</si>
  <si>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</si>
  <si>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</si>
  <si>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</si>
  <si>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</si>
  <si>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</si>
  <si>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</si>
  <si>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</si>
  <si>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</si>
  <si>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</si>
  <si>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</si>
  <si>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</si>
  <si>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</si>
  <si>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</si>
  <si>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</si>
  <si>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</si>
  <si>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</si>
  <si>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</si>
  <si>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</si>
  <si>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</si>
  <si>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</si>
  <si>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</si>
  <si>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</si>
  <si>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</si>
  <si>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</si>
  <si>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</si>
  <si>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</si>
  <si>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</si>
  <si>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</si>
  <si>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</si>
  <si>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</si>
  <si>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</si>
  <si>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</si>
  <si>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</si>
  <si>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</si>
  <si>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</si>
  <si>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</si>
  <si>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</si>
  <si>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</si>
  <si>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</si>
  <si>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</si>
  <si>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</si>
  <si>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</si>
  <si>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</si>
  <si>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</si>
  <si>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</si>
  <si>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</si>
  <si>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</si>
  <si>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</si>
  <si>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</si>
  <si>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</si>
  <si>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</si>
  <si>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</si>
  <si>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</si>
  <si>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</si>
  <si>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</si>
  <si>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</si>
  <si>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</si>
  <si>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</si>
  <si>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</si>
  <si>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</si>
  <si>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</si>
  <si>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</si>
  <si>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</si>
  <si>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</si>
  <si>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</si>
  <si>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</si>
  <si>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</si>
  <si>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</si>
  <si>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</si>
  <si>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</si>
  <si>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</si>
  <si>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</si>
  <si>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</si>
  <si>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</si>
  <si>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</si>
  <si>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</si>
  <si>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</si>
  <si>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</si>
  <si>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</si>
  <si>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</si>
  <si>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</si>
  <si>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</si>
  <si>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</si>
  <si>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</si>
  <si>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</si>
  <si>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</si>
  <si>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</si>
  <si>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</si>
  <si>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</si>
  <si>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</si>
  <si>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</si>
  <si>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</si>
  <si>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</si>
  <si>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</si>
  <si>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</si>
  <si>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</si>
  <si>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</si>
  <si>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</si>
  <si>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</si>
  <si>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</si>
  <si>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</si>
  <si>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</si>
  <si>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</si>
  <si>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</si>
  <si>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</si>
  <si>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</si>
  <si>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</si>
  <si>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</si>
  <si>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</si>
  <si>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</si>
  <si>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</si>
  <si>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</si>
  <si>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</si>
  <si>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</si>
  <si>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</si>
  <si>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</si>
  <si>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</si>
  <si>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</si>
  <si>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</si>
  <si>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</si>
  <si>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</si>
  <si>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</si>
  <si>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</si>
  <si>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</si>
  <si>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</si>
  <si>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</si>
  <si>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</si>
  <si>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</si>
  <si>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</si>
  <si>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</si>
  <si>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</si>
  <si>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</si>
  <si>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</si>
  <si>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</si>
  <si>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</si>
  <si>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</si>
  <si>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</si>
  <si>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</si>
  <si>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</si>
  <si>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</si>
  <si>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</si>
  <si>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</si>
  <si>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</si>
  <si>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</si>
  <si>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</si>
  <si>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</si>
  <si>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</si>
  <si>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</si>
  <si>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</si>
  <si>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</si>
  <si>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</si>
  <si>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</si>
  <si>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</si>
  <si>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</si>
  <si>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</si>
  <si>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</si>
  <si>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</si>
  <si>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</si>
  <si>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</si>
  <si>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</si>
  <si>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</si>
  <si>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</si>
  <si>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</si>
  <si>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</si>
  <si>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</si>
  <si>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</si>
  <si>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</si>
  <si>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</si>
  <si>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</si>
  <si>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</si>
  <si>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</si>
  <si>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</si>
  <si>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</si>
  <si>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</si>
  <si>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</si>
  <si>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</si>
  <si>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</si>
  <si>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</si>
  <si>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</si>
  <si>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</si>
  <si>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</si>
  <si>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</si>
  <si>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</si>
  <si>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</si>
  <si>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</si>
  <si>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</si>
  <si>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</si>
  <si>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</si>
  <si>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</si>
  <si>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</si>
  <si>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</si>
  <si>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</si>
  <si>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</si>
  <si>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</si>
  <si>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</si>
  <si>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</si>
  <si>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</si>
  <si>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</si>
  <si>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</si>
  <si>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</si>
  <si>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</si>
  <si>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</si>
  <si>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</si>
  <si>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</si>
  <si>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</si>
  <si>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</si>
  <si>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</si>
  <si>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</si>
  <si>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</si>
  <si>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</si>
  <si>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</si>
  <si>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</si>
  <si>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</si>
  <si>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</si>
  <si>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</si>
  <si>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</si>
  <si>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</si>
  <si>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</si>
  <si>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</si>
  <si>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</si>
  <si>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</si>
  <si>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</si>
  <si>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</si>
  <si>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</si>
  <si>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</si>
  <si>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</si>
  <si>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</si>
  <si>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</si>
  <si>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</si>
  <si>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</si>
  <si>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</si>
  <si>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</si>
  <si>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</si>
  <si>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</si>
  <si>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</si>
  <si>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</si>
  <si>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</si>
  <si>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</si>
  <si>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</si>
  <si>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</si>
  <si>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</si>
  <si>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</si>
  <si>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</si>
  <si>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</si>
  <si>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</si>
  <si>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</si>
  <si>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</si>
  <si>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</si>
  <si>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</si>
  <si>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</si>
  <si>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</si>
  <si>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</si>
  <si>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</si>
  <si>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</si>
  <si>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</si>
  <si>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</si>
  <si>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</si>
  <si>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</si>
  <si>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</si>
  <si>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</si>
  <si>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</si>
  <si>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</si>
  <si>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</si>
  <si>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</si>
  <si>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</si>
  <si>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</si>
  <si>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</si>
  <si>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</si>
  <si>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</si>
  <si>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</si>
  <si>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</si>
  <si>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</si>
  <si>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</si>
  <si>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</si>
  <si>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</si>
  <si>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</si>
  <si>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</si>
  <si>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</si>
  <si>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</si>
  <si>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</si>
  <si>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</si>
  <si>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</si>
  <si>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</si>
  <si>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</si>
  <si>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</si>
  <si>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</si>
  <si>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</si>
  <si>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</si>
  <si>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</si>
  <si>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</si>
  <si>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</si>
  <si>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</si>
  <si>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</si>
  <si>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</si>
  <si>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</si>
  <si>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</si>
  <si>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</si>
  <si>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</si>
  <si>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</si>
  <si>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</si>
  <si>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</si>
  <si>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</si>
  <si>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</si>
  <si>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</si>
  <si>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</si>
  <si>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</si>
  <si>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</si>
  <si>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</si>
  <si>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</si>
  <si>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</si>
  <si>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</si>
  <si>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</si>
  <si>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</si>
  <si>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</si>
  <si>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</si>
  <si>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</si>
  <si>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</si>
  <si>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</si>
  <si>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</si>
  <si>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</si>
  <si>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</si>
  <si>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</si>
  <si>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</si>
  <si>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</si>
  <si>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</si>
  <si>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</si>
  <si>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</si>
  <si>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</si>
  <si>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</si>
  <si>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</si>
  <si>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</si>
  <si>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</si>
  <si>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</si>
  <si>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</si>
  <si>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</si>
  <si>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</si>
  <si>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</si>
  <si>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</si>
  <si>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</si>
  <si>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</si>
  <si>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</si>
  <si>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</si>
  <si>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</si>
  <si>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</si>
  <si>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</si>
  <si>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</si>
  <si>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</si>
  <si>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</si>
  <si>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</si>
  <si>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</si>
  <si>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</si>
  <si>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</si>
  <si>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</si>
  <si>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</si>
  <si>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</si>
  <si>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</si>
  <si>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</si>
  <si>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</si>
  <si>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</si>
  <si>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</si>
  <si>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</si>
  <si>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</si>
  <si>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</si>
  <si>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</si>
  <si>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</si>
  <si>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</si>
  <si>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</si>
  <si>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</si>
  <si>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</si>
  <si>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</si>
  <si>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</si>
  <si>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</si>
  <si>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</si>
  <si>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</si>
  <si>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</si>
  <si>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</si>
  <si>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</si>
  <si>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</si>
  <si>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</si>
  <si>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</si>
  <si>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</si>
  <si>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</si>
  <si>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</si>
  <si>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</si>
  <si>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</si>
  <si>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</si>
  <si>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</si>
  <si>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</si>
  <si>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</si>
  <si>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</si>
  <si>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</si>
  <si>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</si>
  <si>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</si>
  <si>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</si>
  <si>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</si>
  <si>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</si>
  <si>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</si>
  <si>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</si>
  <si>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</si>
  <si>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</si>
  <si>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</si>
  <si>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</si>
  <si>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</si>
  <si>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</si>
  <si>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</si>
  <si>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</si>
  <si>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</si>
  <si>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</si>
  <si>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</si>
  <si>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</si>
  <si>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</si>
  <si>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</si>
  <si>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</si>
  <si>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</si>
  <si>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</si>
  <si>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</si>
  <si>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</si>
  <si>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</si>
  <si>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</si>
  <si>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</si>
  <si>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</si>
  <si>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</si>
  <si>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</si>
  <si>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</si>
  <si>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</si>
  <si>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</si>
  <si>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</si>
  <si>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</si>
  <si>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</si>
  <si>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</si>
  <si>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</si>
  <si>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</si>
  <si>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</si>
  <si>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</si>
  <si>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</si>
  <si>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</si>
  <si>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</si>
  <si>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</si>
  <si>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</si>
  <si>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</si>
  <si>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</si>
  <si>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</si>
  <si>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</si>
  <si>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</si>
  <si>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</si>
  <si>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</si>
  <si>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</si>
  <si>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</si>
  <si>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</si>
  <si>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</si>
  <si>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</si>
  <si>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</si>
  <si>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</si>
  <si>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</si>
  <si>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</si>
  <si>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</si>
  <si>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</si>
  <si>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</si>
  <si>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</si>
  <si>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</si>
  <si>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</si>
  <si>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</si>
  <si>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</si>
  <si>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</si>
  <si>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</si>
  <si>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</si>
  <si>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</si>
  <si>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</si>
  <si>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</si>
  <si>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</si>
  <si>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</si>
  <si>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</si>
  <si>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</si>
  <si>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</si>
  <si>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</si>
  <si>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</si>
  <si>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</si>
  <si>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</si>
  <si>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</si>
  <si>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</si>
  <si>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</si>
  <si>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</si>
  <si>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</si>
  <si>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</si>
  <si>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</si>
  <si>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</si>
  <si>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</si>
  <si>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</si>
  <si>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</si>
  <si>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</si>
  <si>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</si>
  <si>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</si>
  <si>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</si>
  <si>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</si>
  <si>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</si>
  <si>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</si>
  <si>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</si>
  <si>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</si>
  <si>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</si>
  <si>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</si>
  <si>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</si>
  <si>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</si>
  <si>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</si>
  <si>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</si>
  <si>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</si>
  <si>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</si>
  <si>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</si>
  <si>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</si>
  <si>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</si>
  <si>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</si>
  <si>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</si>
  <si>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</si>
  <si>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</si>
  <si>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</si>
  <si>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</si>
  <si>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</si>
  <si>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</si>
  <si>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</si>
  <si>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</si>
  <si>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</si>
  <si>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</si>
  <si>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</si>
  <si>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</si>
  <si>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</si>
  <si>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</si>
  <si>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</si>
  <si>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</si>
  <si>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</si>
  <si>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</si>
  <si>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</si>
  <si>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</si>
  <si>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</si>
  <si>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</si>
  <si>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</si>
  <si>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</si>
  <si>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</si>
  <si>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</si>
  <si>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</si>
  <si>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</si>
  <si>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</si>
  <si>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</si>
  <si>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</si>
  <si>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</si>
  <si>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</si>
  <si>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</si>
  <si>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</si>
  <si>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</si>
  <si>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</si>
  <si>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</si>
  <si>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</si>
  <si>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</si>
  <si>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</si>
  <si>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</si>
  <si>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</si>
  <si>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</si>
  <si>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</si>
  <si>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</si>
  <si>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</si>
  <si>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</si>
  <si>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</si>
  <si>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</si>
  <si>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</si>
  <si>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</si>
  <si>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</si>
  <si>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</si>
  <si>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</si>
  <si>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</si>
  <si>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</si>
  <si>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</si>
  <si>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</si>
  <si>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</si>
  <si>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</si>
  <si>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</si>
  <si>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</si>
  <si>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</si>
  <si>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</si>
  <si>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</si>
  <si>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</si>
  <si>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</si>
  <si>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</si>
  <si>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</si>
  <si>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</si>
  <si>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</si>
  <si>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</si>
  <si>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</si>
  <si>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</si>
  <si>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</si>
  <si>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</si>
  <si>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</si>
  <si>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</si>
  <si>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</si>
  <si>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</si>
  <si>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</si>
  <si>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</si>
  <si>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</si>
  <si>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</si>
  <si>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</si>
  <si>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</si>
  <si>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</si>
  <si>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</si>
  <si>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</si>
  <si>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</si>
  <si>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</si>
  <si>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</si>
  <si>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</si>
  <si>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</si>
  <si>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</si>
  <si>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</si>
  <si>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</si>
  <si>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</si>
  <si>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</si>
  <si>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</si>
  <si>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</si>
  <si>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</si>
  <si>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</si>
  <si>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</si>
  <si>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</si>
  <si>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</si>
  <si>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</si>
  <si>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</si>
  <si>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</si>
  <si>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</si>
  <si>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</si>
  <si>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</si>
  <si>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</si>
  <si>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</si>
  <si>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</si>
  <si>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</si>
  <si>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</si>
  <si>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</si>
  <si>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</si>
  <si>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</si>
  <si>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</si>
  <si>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</si>
  <si>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</si>
  <si>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</si>
  <si>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</si>
  <si>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</si>
  <si>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</si>
  <si>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</si>
  <si>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</si>
  <si>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</si>
  <si>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</si>
  <si>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</si>
  <si>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</si>
  <si>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</si>
  <si>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</si>
  <si>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</si>
  <si>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</si>
  <si>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</si>
  <si>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</si>
  <si>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</si>
  <si>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</si>
  <si>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</si>
  <si>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</si>
  <si>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</si>
  <si>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</si>
  <si>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</si>
  <si>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</si>
  <si>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</si>
  <si>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</si>
  <si>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</si>
  <si>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</si>
  <si>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</si>
  <si>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</si>
  <si>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</si>
  <si>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</si>
  <si>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</si>
  <si>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</si>
  <si>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</si>
  <si>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</si>
  <si>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</si>
  <si>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</si>
  <si>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</si>
  <si>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</si>
  <si>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</si>
  <si>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</si>
  <si>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</si>
  <si>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</si>
  <si>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</si>
  <si>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</si>
  <si>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</si>
  <si>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</si>
  <si>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</si>
  <si>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</si>
  <si>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</si>
  <si>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</si>
  <si>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</si>
  <si>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</si>
  <si>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</si>
  <si>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</si>
  <si>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</si>
  <si>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</si>
  <si>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</si>
  <si>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</si>
  <si>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</si>
  <si>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</si>
  <si>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</si>
  <si>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</si>
  <si>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</si>
  <si>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</si>
  <si>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</si>
  <si>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</si>
  <si>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</si>
  <si>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</si>
  <si>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</si>
  <si>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</si>
  <si>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</si>
  <si>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</si>
  <si>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</si>
  <si>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</si>
  <si>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</si>
  <si>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</si>
  <si>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</si>
  <si>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</si>
  <si>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</si>
  <si>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</si>
  <si>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</si>
  <si>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</si>
  <si>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</si>
  <si>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</si>
  <si>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</si>
  <si>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</si>
  <si>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</si>
  <si>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</si>
  <si>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</si>
  <si>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</si>
  <si>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</si>
  <si>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</si>
  <si>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</si>
  <si>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</si>
  <si>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</si>
  <si>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</si>
  <si>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</si>
  <si>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</si>
  <si>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</si>
  <si>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</si>
  <si>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</si>
  <si>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</si>
  <si>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</si>
  <si>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</si>
  <si>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</si>
  <si>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</si>
  <si>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</si>
  <si>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</si>
  <si>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</si>
  <si>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</si>
  <si>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</si>
  <si>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</si>
  <si>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</si>
  <si>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</si>
  <si>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</si>
  <si>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</si>
  <si>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</si>
  <si>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</si>
  <si>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</si>
  <si>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</si>
  <si>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</si>
  <si>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</si>
  <si>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</si>
  <si>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</si>
  <si>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</si>
  <si>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</si>
  <si>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</si>
  <si>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</si>
  <si>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</si>
  <si>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</si>
  <si>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</si>
  <si>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</si>
  <si>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</si>
  <si>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</si>
  <si>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</si>
  <si>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</si>
  <si>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</si>
  <si>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</si>
  <si>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</si>
  <si>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</si>
  <si>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</si>
  <si>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</si>
  <si>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</si>
  <si>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</si>
  <si>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</si>
  <si>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</si>
  <si>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</si>
  <si>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</si>
  <si>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</si>
  <si>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</si>
  <si>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</si>
  <si>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</si>
  <si>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</si>
  <si>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</si>
  <si>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</si>
  <si>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</si>
  <si>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</si>
  <si>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</si>
  <si>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</si>
  <si>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</si>
  <si>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</si>
  <si>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</si>
  <si>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</si>
  <si>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</si>
  <si>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</si>
  <si>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</si>
  <si>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</si>
  <si>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</si>
  <si>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</si>
  <si>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</si>
  <si>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</si>
  <si>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</si>
  <si>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</si>
  <si>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</si>
  <si>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</si>
  <si>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</si>
  <si>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</si>
  <si>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</si>
  <si>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</si>
  <si>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</si>
  <si>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</si>
  <si>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</si>
  <si>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</si>
  <si>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</si>
  <si>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</si>
  <si>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</si>
  <si>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</si>
  <si>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</si>
  <si>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</si>
  <si>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</si>
  <si>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</si>
  <si>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</si>
  <si>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</si>
  <si>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</si>
  <si>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</si>
  <si>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</si>
  <si>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</si>
  <si>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</si>
  <si>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</si>
  <si>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</si>
  <si>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</si>
  <si>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</si>
  <si>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</si>
  <si>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</si>
  <si>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</si>
  <si>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</si>
  <si>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</si>
  <si>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</si>
  <si>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</si>
  <si>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</si>
  <si>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</si>
  <si>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</si>
  <si>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</si>
  <si>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</si>
  <si>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</si>
  <si>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</si>
  <si>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</si>
  <si>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</si>
  <si>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</si>
  <si>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</si>
  <si>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</si>
  <si>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</si>
  <si>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</si>
  <si>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</si>
  <si>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</si>
  <si>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</si>
  <si>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</si>
  <si>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</si>
  <si>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</si>
  <si>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</si>
  <si>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</si>
  <si>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</si>
  <si>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</si>
  <si>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</si>
  <si>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</si>
  <si>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</si>
  <si>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</si>
  <si>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</si>
  <si>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</si>
  <si>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</si>
  <si>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</si>
  <si>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</si>
  <si>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</si>
  <si>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</si>
  <si>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</si>
  <si>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</si>
  <si>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</si>
  <si>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</si>
  <si>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</si>
  <si>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</si>
  <si>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</si>
  <si>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</si>
  <si>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</si>
  <si>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</si>
  <si>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</si>
  <si>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</si>
  <si>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</si>
  <si>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</si>
  <si>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</si>
  <si>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</si>
  <si>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</si>
  <si>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</si>
  <si>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</si>
  <si>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</si>
  <si>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</si>
  <si>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</si>
  <si>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</si>
  <si>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</si>
  <si>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</si>
  <si>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</si>
  <si>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</si>
  <si>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</si>
  <si>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</si>
  <si>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</si>
  <si>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</si>
  <si>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</si>
  <si>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</si>
  <si>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</si>
  <si>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</si>
  <si>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</si>
  <si>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</si>
  <si>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</si>
  <si>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</si>
  <si>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</si>
  <si>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</si>
  <si>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</si>
  <si>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</si>
  <si>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</si>
  <si>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</si>
  <si>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</si>
  <si>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</si>
  <si>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</si>
  <si>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</si>
  <si>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</si>
  <si>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</si>
  <si>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</si>
  <si>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</si>
  <si>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</si>
  <si>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</si>
  <si>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</si>
  <si>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</si>
  <si>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</si>
  <si>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</si>
  <si>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</si>
  <si>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</si>
  <si>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</si>
  <si>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</si>
  <si>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</si>
  <si>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</si>
  <si>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</si>
  <si>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</si>
  <si>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</si>
  <si>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</si>
  <si>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</si>
  <si>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</si>
  <si>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</si>
  <si>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</si>
  <si>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</si>
  <si>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</si>
  <si>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</si>
  <si>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</si>
  <si>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</si>
  <si>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</si>
  <si>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</si>
  <si>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</si>
  <si>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</si>
  <si>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</si>
  <si>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</si>
  <si>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</si>
  <si>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</si>
  <si>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</si>
  <si>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</si>
  <si>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</si>
  <si>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</si>
  <si>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</si>
  <si>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</si>
  <si>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</si>
  <si>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</si>
  <si>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</si>
  <si>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</si>
  <si>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</si>
  <si>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</si>
  <si>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</si>
  <si>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</si>
  <si>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</si>
  <si>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</si>
  <si>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</si>
  <si>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</si>
  <si>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</si>
  <si>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</si>
  <si>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</si>
  <si>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</si>
  <si>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</si>
  <si>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</si>
  <si>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</si>
  <si>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</si>
  <si>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</si>
  <si>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</si>
  <si>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</si>
  <si>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</si>
  <si>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</si>
  <si>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</si>
  <si>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</si>
  <si>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</si>
  <si>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</si>
  <si>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</si>
  <si>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</si>
  <si>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</si>
  <si>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</si>
  <si>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</si>
  <si>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</si>
  <si>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</si>
  <si>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</si>
  <si>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</si>
  <si>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</si>
  <si>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</si>
  <si>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</si>
  <si>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</si>
  <si>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</si>
  <si>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</si>
  <si>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</si>
  <si>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</si>
  <si>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</si>
  <si>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</si>
  <si>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</si>
  <si>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</si>
  <si>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</si>
  <si>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</si>
  <si>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</si>
  <si>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</si>
  <si>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</si>
  <si>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</si>
  <si>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</si>
  <si>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</si>
  <si>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</si>
  <si>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</si>
  <si>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</si>
  <si>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</si>
  <si>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</si>
  <si>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</si>
  <si>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</si>
  <si>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</si>
  <si>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</si>
  <si>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</si>
  <si>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</si>
  <si>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</si>
  <si>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</si>
  <si>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</si>
  <si>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</si>
  <si>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</si>
  <si>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</si>
  <si>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</si>
  <si>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</si>
  <si>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</si>
  <si>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</si>
  <si>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</si>
  <si>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</si>
  <si>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</si>
  <si>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</si>
  <si>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</si>
  <si>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</si>
  <si>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</si>
  <si>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</si>
  <si>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</si>
  <si>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</si>
  <si>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</si>
  <si>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</si>
  <si>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</si>
  <si>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</si>
  <si>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</si>
  <si>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</si>
  <si>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</si>
  <si>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</si>
  <si>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</si>
  <si>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</si>
  <si>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</si>
  <si>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</si>
  <si>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</si>
  <si>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</si>
  <si>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</si>
  <si>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</si>
  <si>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</si>
  <si>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</si>
  <si>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</si>
  <si>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</si>
  <si>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</si>
  <si>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</si>
  <si>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</si>
  <si>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</si>
  <si>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</si>
  <si>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</si>
  <si>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</si>
  <si>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</si>
  <si>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</si>
  <si>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</si>
  <si>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</si>
  <si>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</si>
  <si>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</si>
  <si>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</si>
  <si>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</si>
  <si>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</si>
  <si>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</si>
  <si>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</si>
  <si>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</si>
  <si>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</si>
  <si>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</si>
  <si>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</si>
  <si>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</si>
  <si>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</si>
  <si>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</si>
  <si>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</si>
  <si>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</si>
  <si>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</si>
  <si>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</si>
  <si>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</si>
  <si>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</si>
  <si>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</si>
  <si>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</si>
  <si>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</si>
  <si>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</si>
  <si>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</si>
  <si>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</si>
  <si>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</si>
  <si>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</si>
  <si>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</si>
  <si>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</si>
  <si>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</si>
  <si>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</si>
  <si>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</si>
  <si>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</si>
  <si>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</si>
  <si>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</si>
  <si>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</si>
  <si>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</si>
  <si>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</si>
  <si>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</si>
  <si>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</si>
  <si>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</si>
  <si>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</si>
  <si>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</si>
  <si>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</si>
  <si>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</si>
  <si>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</si>
  <si>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</si>
  <si>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</si>
  <si>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</si>
  <si>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</si>
  <si>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</si>
  <si>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</si>
  <si>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</si>
  <si>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</si>
  <si>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</si>
  <si>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</si>
  <si>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</si>
  <si>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</si>
  <si>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</si>
  <si>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</si>
  <si>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</si>
  <si>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</si>
  <si>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</si>
  <si>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</si>
  <si>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</si>
  <si>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</si>
  <si>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</si>
  <si>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</si>
  <si>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</si>
  <si>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</si>
  <si>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</si>
  <si>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</si>
  <si>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</si>
  <si>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</si>
  <si>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</si>
  <si>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</si>
  <si>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</si>
  <si>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</si>
  <si>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</si>
  <si>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</si>
  <si>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</si>
  <si>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</si>
  <si>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</si>
  <si>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</si>
  <si>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</si>
  <si>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</si>
  <si>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</si>
  <si>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</si>
  <si>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</si>
  <si>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</si>
  <si>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</si>
  <si>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</si>
  <si>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</si>
  <si>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</si>
  <si>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</si>
  <si>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</si>
  <si>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</si>
  <si>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</si>
  <si>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</si>
  <si>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</si>
  <si>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</si>
  <si>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</si>
  <si>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</si>
  <si>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</si>
  <si>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</si>
  <si>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</si>
  <si>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</si>
  <si>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</si>
  <si>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</si>
  <si>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</si>
  <si>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</si>
  <si>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</si>
  <si>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</si>
  <si>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</si>
  <si>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</si>
  <si>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</si>
  <si>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</si>
  <si>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</si>
  <si>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</si>
  <si>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</si>
  <si>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</si>
  <si>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</si>
  <si>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</si>
  <si>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</si>
  <si>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</si>
  <si>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</si>
  <si>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</si>
  <si>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</si>
  <si>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</si>
  <si>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</si>
  <si>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</si>
  <si>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</si>
  <si>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</si>
  <si>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</si>
  <si>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</si>
  <si>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</si>
  <si>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</si>
  <si>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</si>
  <si>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</si>
  <si>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</si>
  <si>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</si>
  <si>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</si>
  <si>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</si>
  <si>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</si>
  <si>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</si>
  <si>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</si>
  <si>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</si>
  <si>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</si>
  <si>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</si>
  <si>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</si>
  <si>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</si>
  <si>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</si>
  <si>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</si>
  <si>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</si>
  <si>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</si>
  <si>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</si>
  <si>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</si>
  <si>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</si>
  <si>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</si>
  <si>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</si>
  <si>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</si>
  <si>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</si>
  <si>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</si>
  <si>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</si>
  <si>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</si>
  <si>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</si>
  <si>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</si>
  <si>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</si>
  <si>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</si>
  <si>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</si>
  <si>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</si>
  <si>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</si>
  <si>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</si>
  <si>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</si>
  <si>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</si>
  <si>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</si>
  <si>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</si>
  <si>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</si>
  <si>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</si>
  <si>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</si>
  <si>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</si>
  <si>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</si>
  <si>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</si>
  <si>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</si>
  <si>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</si>
  <si>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</si>
  <si>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</si>
  <si>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</si>
  <si>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</si>
  <si>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</si>
  <si>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</si>
  <si>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</si>
  <si>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</si>
  <si>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</si>
  <si>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</si>
  <si>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</si>
  <si>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</si>
  <si>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</si>
  <si>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</si>
  <si>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</si>
  <si>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</si>
  <si>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</si>
  <si>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</si>
  <si>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</si>
  <si>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</si>
  <si>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</si>
  <si>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</si>
  <si>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</si>
  <si>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</si>
  <si>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</si>
  <si>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</si>
  <si>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</si>
  <si>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</si>
  <si>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</si>
  <si>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</si>
  <si>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</si>
  <si>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</si>
  <si>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</si>
  <si>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</si>
  <si>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</si>
  <si>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</si>
  <si>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</si>
  <si>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</si>
  <si>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</si>
  <si>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</si>
  <si>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</si>
  <si>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</si>
  <si>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</si>
  <si>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</si>
  <si>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</si>
  <si>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</si>
  <si>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</si>
  <si>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</si>
  <si>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</si>
  <si>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</si>
  <si>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</si>
  <si>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</si>
  <si>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</si>
  <si>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</si>
  <si>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</si>
  <si>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</si>
  <si>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</si>
  <si>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</si>
  <si>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</si>
  <si>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</si>
  <si>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</si>
  <si>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</si>
  <si>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</si>
  <si>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</si>
  <si>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</si>
  <si>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</si>
  <si>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</si>
  <si>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</si>
  <si>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</si>
  <si>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</si>
  <si>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</si>
  <si>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</si>
  <si>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</si>
  <si>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</si>
  <si>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</si>
  <si>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</si>
  <si>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</si>
  <si>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</si>
  <si>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</si>
  <si>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</si>
  <si>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</si>
  <si>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</si>
  <si>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</si>
  <si>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</si>
  <si>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</si>
  <si>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</si>
  <si>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</si>
  <si>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</si>
  <si>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</si>
  <si>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</si>
  <si>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</si>
  <si>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</si>
  <si>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</si>
  <si>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</si>
  <si>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</si>
  <si>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</si>
  <si>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</si>
  <si>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</si>
  <si>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</si>
  <si>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</si>
  <si>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</si>
  <si>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</si>
  <si>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</si>
  <si>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</si>
  <si>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</si>
  <si>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</si>
  <si>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</si>
  <si>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</si>
  <si>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</si>
  <si>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</si>
  <si>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</si>
  <si>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</si>
  <si>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</si>
  <si>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</si>
  <si>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</si>
  <si>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</si>
  <si>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</si>
  <si>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</si>
  <si>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</si>
  <si>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</si>
  <si>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</si>
  <si>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</si>
  <si>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</si>
  <si>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</si>
  <si>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</si>
  <si>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</si>
  <si>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</si>
  <si>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</si>
  <si>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</si>
  <si>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</si>
  <si>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</si>
  <si>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</si>
  <si>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</si>
  <si>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</si>
  <si>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</si>
  <si>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</si>
  <si>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</si>
  <si>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</si>
  <si>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</si>
  <si>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</si>
  <si>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</si>
  <si>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</si>
  <si>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</si>
  <si>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</si>
  <si>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</si>
  <si>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</si>
  <si>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</si>
  <si>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</si>
  <si>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</si>
  <si>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</si>
  <si>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</si>
  <si>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</si>
  <si>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</si>
  <si>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</si>
  <si>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</si>
  <si>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</si>
  <si>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</si>
  <si>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</si>
  <si>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</si>
  <si>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</si>
  <si>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</si>
  <si>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</si>
  <si>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</si>
  <si>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</si>
  <si>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</si>
  <si>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</si>
  <si>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</si>
  <si>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</si>
  <si>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</si>
  <si>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</si>
  <si>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</si>
  <si>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</si>
  <si>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</si>
  <si>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</si>
  <si>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</si>
  <si>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</si>
  <si>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</si>
  <si>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</si>
  <si>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</si>
  <si>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</si>
  <si>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</si>
  <si>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</si>
  <si>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</si>
  <si>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</si>
  <si>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</si>
  <si>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</si>
  <si>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</si>
  <si>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</si>
  <si>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</si>
  <si>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</si>
  <si>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</si>
  <si>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</si>
  <si>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</si>
  <si>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</si>
  <si>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</si>
  <si>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</si>
  <si>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</si>
  <si>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</si>
  <si>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</si>
  <si>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</si>
  <si>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</si>
  <si>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</si>
  <si>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</si>
  <si>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</si>
  <si>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</si>
  <si>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</si>
  <si>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</si>
  <si>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</si>
  <si>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</si>
  <si>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</si>
  <si>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</si>
  <si>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</si>
  <si>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</si>
  <si>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</si>
  <si>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</si>
  <si>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</si>
  <si>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</si>
  <si>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</si>
  <si>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</si>
  <si>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</si>
  <si>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</si>
  <si>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</si>
  <si>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</si>
  <si>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</si>
  <si>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</si>
  <si>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</si>
  <si>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</si>
  <si>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</si>
  <si>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</si>
  <si>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</si>
  <si>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</si>
  <si>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</si>
  <si>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</si>
  <si>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</si>
  <si>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</si>
  <si>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</si>
  <si>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</si>
  <si>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</si>
  <si>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</si>
  <si>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</si>
  <si>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</si>
  <si>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</si>
  <si>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</si>
  <si>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</si>
  <si>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</si>
  <si>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</si>
  <si>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</si>
  <si>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</si>
  <si>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</si>
  <si>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</si>
  <si>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</si>
  <si>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</si>
  <si>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</si>
  <si>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</si>
  <si>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</si>
  <si>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</si>
  <si>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</si>
  <si>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</si>
  <si>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</si>
  <si>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</si>
  <si>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</si>
  <si>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</si>
  <si>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</si>
  <si>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</si>
  <si>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</si>
  <si>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</si>
  <si>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</si>
  <si>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</si>
  <si>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</si>
  <si>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</si>
  <si>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</si>
  <si>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</si>
  <si>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</si>
  <si>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</si>
  <si>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</si>
  <si>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</si>
  <si>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</si>
  <si>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</si>
  <si>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</si>
  <si>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</si>
  <si>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</si>
  <si>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</si>
  <si>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</si>
  <si>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</si>
  <si>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</si>
  <si>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</si>
  <si>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</si>
  <si>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</si>
  <si>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</si>
  <si>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</si>
  <si>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</si>
  <si>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</si>
  <si>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</si>
  <si>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</si>
  <si>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</si>
  <si>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</si>
  <si>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</si>
  <si>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</si>
  <si>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</si>
  <si>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</si>
  <si>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</si>
  <si>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</si>
  <si>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</si>
  <si>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</si>
  <si>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</si>
  <si>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</si>
  <si>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</si>
  <si>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</si>
  <si>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</si>
  <si>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</si>
  <si>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</si>
  <si>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</si>
  <si>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</si>
  <si>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</si>
  <si>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</si>
  <si>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</si>
  <si>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</si>
  <si>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</si>
  <si>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</si>
  <si>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</si>
  <si>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</si>
  <si>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</si>
  <si>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</si>
  <si>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</si>
  <si>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</si>
  <si>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</si>
  <si>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</si>
  <si>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</si>
  <si>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</si>
  <si>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</si>
  <si>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</si>
  <si>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</si>
  <si>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</si>
  <si>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</si>
  <si>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</si>
  <si>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</si>
  <si>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</si>
  <si>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</si>
  <si>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</si>
  <si>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</si>
  <si>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</si>
  <si>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</si>
  <si>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</si>
  <si>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</si>
  <si>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</si>
  <si>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</si>
  <si>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</si>
  <si>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</si>
  <si>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</si>
  <si>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</si>
  <si>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</si>
  <si>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</si>
  <si>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</si>
  <si>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</si>
  <si>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</si>
  <si>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</si>
  <si>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</si>
  <si>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</si>
  <si>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</si>
  <si>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</si>
  <si>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</si>
  <si>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</si>
  <si>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</si>
  <si>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</si>
  <si>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</si>
  <si>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</si>
  <si>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</si>
  <si>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</si>
  <si>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</si>
  <si>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</si>
  <si>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</si>
  <si>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</si>
  <si>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</si>
  <si>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</si>
  <si>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</si>
  <si>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</si>
  <si>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</si>
  <si>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</si>
  <si>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</si>
  <si>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</si>
  <si>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</si>
  <si>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</si>
  <si>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</si>
  <si>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</si>
  <si>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</si>
  <si>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</si>
  <si>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</si>
  <si>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</si>
  <si>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</si>
  <si>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</si>
  <si>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</si>
  <si>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</si>
  <si>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</si>
  <si>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</si>
  <si>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</si>
  <si>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</si>
  <si>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</si>
  <si>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</si>
  <si>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</si>
  <si>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</si>
  <si>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</si>
  <si>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</si>
  <si>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</si>
  <si>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</si>
  <si>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</si>
  <si>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</si>
  <si>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</si>
  <si>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</si>
  <si>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</si>
  <si>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</si>
  <si>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</si>
  <si>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</si>
  <si>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</si>
  <si>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</si>
  <si>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</si>
  <si>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</si>
  <si>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</si>
  <si>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</si>
  <si>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</si>
  <si>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</si>
  <si>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</si>
  <si>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</si>
  <si>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</si>
  <si>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</si>
  <si>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</si>
  <si>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</si>
  <si>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</si>
  <si>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</si>
  <si>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</si>
  <si>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</si>
  <si>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</si>
  <si>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</si>
  <si>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</si>
  <si>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</si>
  <si>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</si>
  <si>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</si>
  <si>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</si>
  <si>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</si>
  <si>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</si>
  <si>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</si>
  <si>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</si>
  <si>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</si>
  <si>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</si>
  <si>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</si>
  <si>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</si>
  <si>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</si>
  <si>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</si>
  <si>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</si>
  <si>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</si>
  <si>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</si>
  <si>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</si>
  <si>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</si>
  <si>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</si>
  <si>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</si>
  <si>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</si>
  <si>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</si>
  <si>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</si>
  <si>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</si>
  <si>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</si>
  <si>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</si>
  <si>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</si>
  <si>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</si>
  <si>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</si>
  <si>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</si>
  <si>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</si>
  <si>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</si>
  <si>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</si>
  <si>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</si>
  <si>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</si>
  <si>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</si>
  <si>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</si>
  <si>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</si>
  <si>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</si>
  <si>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</si>
  <si>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</si>
  <si>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</si>
  <si>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</si>
  <si>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</si>
  <si>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</si>
  <si>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</si>
  <si>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</si>
  <si>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</si>
  <si>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</si>
  <si>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</si>
  <si>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</si>
  <si>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</si>
  <si>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</si>
  <si>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</si>
  <si>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</si>
  <si>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</si>
  <si>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</si>
  <si>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</si>
  <si>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</si>
  <si>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</si>
  <si>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</si>
  <si>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</si>
  <si>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</si>
  <si>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</si>
  <si>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</si>
  <si>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</si>
  <si>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</si>
  <si>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</si>
  <si>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</si>
  <si>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</si>
  <si>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</si>
  <si>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</si>
  <si>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</si>
  <si>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</si>
  <si>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</si>
  <si>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</si>
  <si>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</si>
  <si>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</si>
  <si>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</si>
  <si>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</si>
  <si>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</si>
  <si>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</si>
  <si>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</si>
  <si>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</si>
  <si>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</si>
  <si>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</si>
  <si>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</si>
  <si>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</si>
  <si>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</si>
  <si>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</si>
  <si>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</si>
  <si>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</si>
  <si>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</si>
  <si>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</si>
  <si>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</si>
  <si>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</si>
  <si>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</si>
  <si>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</si>
  <si>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</si>
  <si>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</si>
  <si>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</si>
  <si>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</si>
  <si>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</si>
  <si>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</si>
  <si>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</si>
  <si>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</si>
  <si>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</si>
  <si>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</si>
  <si>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</si>
  <si>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</si>
  <si>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</si>
  <si>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</si>
  <si>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</si>
  <si>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</si>
  <si>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</si>
  <si>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</si>
  <si>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</si>
  <si>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</si>
  <si>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</si>
  <si>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</si>
  <si>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</si>
  <si>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</si>
  <si>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</si>
  <si>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</si>
  <si>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</si>
  <si>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</si>
  <si>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</si>
  <si>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</si>
  <si>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</si>
  <si>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</si>
  <si>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</si>
  <si>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</si>
  <si>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</si>
  <si>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</si>
  <si>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</si>
  <si>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</si>
  <si>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</si>
  <si>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</si>
  <si>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</si>
  <si>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</si>
  <si>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</si>
  <si>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</si>
  <si>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</si>
  <si>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</si>
  <si>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</si>
  <si>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</si>
  <si>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</si>
  <si>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</si>
  <si>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</si>
  <si>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</si>
  <si>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</si>
  <si>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</si>
  <si>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</si>
  <si>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</si>
  <si>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</si>
  <si>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</si>
  <si>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</si>
  <si>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</si>
  <si>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</si>
  <si>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</si>
  <si>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</si>
  <si>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</si>
  <si>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</si>
  <si>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</si>
  <si>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</si>
  <si>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</si>
  <si>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</si>
  <si>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</si>
  <si>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</si>
  <si>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</si>
  <si>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</si>
  <si>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</si>
  <si>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</si>
  <si>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</si>
  <si>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</si>
  <si>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</si>
  <si>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</si>
  <si>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</si>
  <si>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</si>
  <si>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</si>
  <si>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</si>
  <si>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</si>
  <si>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</si>
  <si>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</si>
  <si>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</si>
  <si>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</si>
  <si>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</si>
  <si>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</si>
  <si>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</si>
  <si>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</si>
  <si>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</si>
  <si>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</si>
  <si>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</si>
  <si>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</si>
  <si>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</si>
  <si>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</si>
  <si>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</si>
  <si>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</si>
  <si>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</si>
  <si>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</si>
  <si>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</si>
  <si>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</si>
  <si>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</si>
  <si>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</si>
  <si>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</si>
  <si>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</si>
  <si>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</si>
  <si>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</si>
  <si>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</si>
  <si>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</si>
  <si>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</si>
  <si>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</si>
  <si>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</si>
  <si>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</si>
  <si>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</si>
  <si>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</si>
  <si>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</si>
  <si>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</si>
  <si>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</si>
  <si>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</si>
  <si>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</si>
  <si>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</si>
  <si>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</si>
  <si>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</si>
  <si>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</si>
  <si>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</si>
  <si>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</si>
  <si>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</si>
  <si>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</si>
  <si>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</si>
  <si>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</si>
  <si>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</si>
  <si>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</si>
  <si>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</si>
  <si>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</si>
  <si>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</si>
  <si>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</si>
  <si>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</si>
  <si>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</si>
  <si>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</si>
  <si>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</si>
  <si>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</si>
  <si>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</si>
  <si>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</si>
  <si>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</si>
  <si>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</si>
  <si>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</si>
  <si>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</si>
  <si>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</si>
  <si>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</si>
  <si>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</si>
  <si>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</si>
  <si>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</si>
  <si>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</si>
  <si>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</si>
  <si>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</si>
  <si>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</si>
  <si>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</si>
  <si>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</si>
  <si>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</si>
  <si>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</si>
  <si>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</si>
  <si>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</si>
  <si>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</si>
  <si>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</si>
  <si>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</si>
  <si>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</si>
  <si>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</si>
  <si>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</si>
  <si>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</si>
  <si>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</si>
  <si>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</si>
  <si>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</si>
  <si>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</si>
  <si>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</si>
  <si>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</si>
  <si>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</si>
  <si>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</si>
  <si>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</si>
  <si>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</si>
  <si>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</si>
  <si>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</si>
  <si>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</si>
  <si>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</si>
  <si>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</si>
  <si>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</si>
  <si>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</si>
  <si>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</si>
  <si>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</si>
  <si>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</si>
  <si>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</si>
  <si>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</si>
  <si>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</si>
  <si>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</si>
  <si>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</si>
  <si>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</si>
  <si>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</si>
  <si>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</si>
  <si>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</si>
  <si>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</si>
  <si>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</si>
  <si>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</si>
  <si>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</si>
  <si>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</si>
  <si>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</si>
  <si>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</si>
  <si>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</si>
  <si>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</si>
  <si>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</si>
  <si>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</si>
  <si>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</si>
  <si>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</si>
  <si>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</si>
  <si>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</si>
  <si>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</si>
  <si>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</si>
  <si>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</si>
  <si>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</si>
  <si>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</si>
  <si>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</si>
  <si>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</si>
  <si>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</si>
  <si>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</si>
  <si>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</si>
  <si>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</si>
  <si>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</si>
  <si>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</si>
  <si>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</si>
  <si>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</si>
  <si>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</si>
  <si>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</si>
  <si>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</si>
  <si>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</si>
  <si>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</si>
  <si>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</si>
  <si>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</si>
  <si>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</si>
  <si>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</si>
  <si>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</si>
  <si>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</si>
  <si>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</si>
  <si>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</si>
  <si>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</si>
  <si>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</si>
  <si>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</si>
  <si>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</si>
  <si>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</si>
  <si>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</si>
  <si>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</si>
  <si>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</si>
  <si>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</si>
  <si>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</si>
  <si>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</si>
  <si>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</si>
  <si>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</si>
  <si>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</si>
  <si>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</si>
  <si>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</si>
  <si>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</si>
  <si>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</si>
  <si>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</si>
  <si>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</si>
  <si>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</si>
  <si>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</si>
  <si>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</si>
  <si>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</si>
  <si>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</si>
  <si>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</si>
  <si>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</si>
  <si>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</si>
  <si>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</si>
  <si>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</si>
  <si>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</si>
  <si>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</si>
  <si>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</si>
  <si>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</si>
  <si>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</si>
  <si>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</si>
  <si>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</si>
  <si>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</si>
  <si>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</si>
  <si>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</si>
  <si>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</si>
  <si>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</si>
  <si>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</si>
  <si>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</si>
  <si>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</si>
  <si>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</si>
  <si>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</si>
  <si>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</si>
  <si>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</si>
  <si>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</si>
  <si>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</si>
  <si>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</si>
  <si>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</si>
  <si>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</si>
  <si>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</si>
  <si>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</si>
  <si>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</si>
  <si>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</si>
  <si>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</si>
  <si>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</si>
  <si>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</si>
  <si>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</si>
  <si>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</si>
  <si>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</si>
  <si>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</si>
  <si>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</si>
  <si>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</si>
  <si>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</si>
  <si>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</si>
  <si>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</si>
  <si>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</si>
  <si>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</si>
  <si>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</si>
  <si>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</si>
  <si>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</si>
  <si>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</si>
  <si>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</si>
  <si>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</si>
  <si>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</si>
  <si>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</si>
  <si>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</si>
  <si>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</si>
  <si>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</si>
  <si>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</si>
  <si>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</si>
  <si>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</si>
  <si>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</si>
  <si>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</si>
  <si>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</si>
  <si>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</si>
  <si>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</si>
  <si>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</si>
  <si>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</si>
  <si>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</si>
  <si>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</si>
  <si>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</si>
  <si>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</si>
  <si>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</si>
  <si>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</si>
  <si>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</si>
  <si>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</si>
  <si>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</si>
  <si>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</si>
  <si>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</si>
  <si>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</si>
  <si>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</si>
  <si>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</si>
  <si>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</si>
  <si>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</si>
  <si>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</si>
  <si>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</si>
  <si>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</si>
  <si>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</si>
  <si>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</si>
  <si>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</si>
  <si>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</si>
  <si>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</si>
  <si>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</si>
  <si>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</si>
  <si>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</si>
  <si>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</si>
  <si>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</si>
  <si>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</si>
  <si>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</si>
  <si>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</si>
  <si>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</si>
  <si>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</si>
  <si>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</si>
  <si>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</si>
  <si>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</si>
  <si>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</si>
  <si>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</si>
  <si>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</si>
  <si>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</si>
  <si>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</si>
  <si>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</si>
  <si>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</si>
  <si>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</si>
  <si>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</si>
  <si>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</si>
  <si>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</si>
  <si>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</si>
  <si>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</si>
  <si>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</si>
  <si>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</si>
  <si>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</si>
  <si>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</si>
  <si>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</si>
  <si>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</si>
  <si>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</si>
  <si>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</si>
  <si>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</si>
  <si>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</si>
  <si>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</si>
  <si>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</si>
  <si>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</si>
  <si>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</si>
  <si>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</si>
  <si>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</si>
  <si>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</si>
  <si>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</si>
  <si>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</si>
  <si>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</si>
  <si>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</si>
  <si>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</si>
  <si>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</si>
  <si>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</si>
  <si>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</si>
  <si>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</si>
  <si>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</si>
  <si>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</si>
  <si>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</si>
  <si>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</si>
  <si>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</si>
  <si>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</si>
  <si>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</si>
  <si>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</si>
  <si>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</si>
  <si>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</si>
  <si>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</si>
  <si>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</si>
  <si>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</si>
  <si>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</si>
  <si>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</si>
  <si>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</si>
  <si>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</si>
  <si>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</si>
  <si>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</si>
  <si>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</si>
  <si>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</si>
  <si>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</si>
  <si>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</si>
  <si>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</si>
  <si>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</si>
  <si>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</si>
  <si>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</si>
  <si>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</si>
  <si>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</si>
  <si>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</si>
  <si>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</si>
  <si>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</si>
  <si>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</si>
  <si>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</si>
  <si>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</si>
  <si>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</si>
  <si>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</si>
  <si>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</si>
  <si>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</si>
  <si>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</si>
  <si>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</si>
  <si>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</si>
  <si>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</si>
  <si>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</si>
  <si>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</si>
  <si>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</si>
  <si>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</si>
  <si>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</si>
  <si>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</si>
  <si>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</si>
  <si>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</si>
  <si>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</si>
  <si>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</si>
  <si>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</si>
  <si>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</si>
  <si>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</si>
  <si>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</si>
  <si>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</si>
  <si>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</si>
  <si>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</si>
  <si>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</si>
  <si>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</si>
  <si>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</si>
  <si>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</si>
  <si>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</si>
  <si>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</si>
  <si>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</si>
  <si>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</si>
  <si>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</si>
  <si>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</si>
  <si>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</si>
  <si>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</si>
  <si>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</si>
  <si>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</si>
  <si>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</si>
  <si>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</si>
  <si>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</si>
  <si>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</si>
  <si>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</si>
  <si>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</si>
  <si>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</si>
  <si>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</si>
  <si>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</si>
  <si>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</si>
  <si>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</si>
  <si>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</si>
  <si>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</si>
  <si>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</si>
  <si>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</si>
  <si>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</si>
  <si>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</si>
  <si>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</si>
  <si>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</si>
  <si>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</si>
  <si>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</si>
  <si>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</si>
  <si>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</si>
  <si>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</si>
  <si>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</si>
  <si>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</si>
  <si>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</si>
  <si>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</si>
  <si>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</si>
  <si>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</si>
  <si>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</si>
  <si>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</si>
  <si>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</si>
  <si>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</si>
  <si>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</si>
  <si>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</si>
  <si>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</si>
  <si>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</si>
  <si>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</si>
  <si>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</si>
  <si>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</si>
  <si>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</si>
  <si>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</si>
  <si>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</si>
  <si>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</si>
  <si>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</si>
  <si>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</si>
  <si>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</si>
  <si>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</si>
  <si>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</si>
  <si>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</si>
  <si>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</si>
  <si>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</si>
  <si>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</si>
  <si>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</si>
  <si>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</si>
  <si>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</si>
  <si>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</si>
  <si>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</si>
  <si>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</si>
  <si>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</si>
  <si>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</si>
  <si>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</si>
  <si>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</si>
  <si>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</si>
  <si>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</si>
  <si>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</si>
  <si>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</si>
  <si>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</si>
  <si>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</si>
  <si>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</si>
  <si>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</si>
  <si>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</si>
  <si>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</si>
  <si>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</si>
  <si>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</si>
  <si>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</si>
  <si>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</si>
  <si>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</si>
  <si>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</si>
  <si>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</si>
  <si>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</si>
  <si>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</si>
  <si>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</si>
  <si>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</si>
  <si>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</si>
  <si>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</si>
  <si>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</si>
  <si>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</si>
  <si>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</si>
  <si>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</si>
  <si>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</si>
  <si>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</si>
  <si>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</si>
  <si>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</si>
  <si>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</si>
  <si>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</si>
  <si>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</si>
  <si>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</si>
  <si>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</si>
  <si>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</si>
  <si>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</si>
  <si>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</si>
  <si>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</si>
  <si>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</si>
  <si>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</si>
  <si>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</si>
  <si>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</si>
  <si>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</si>
  <si>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</si>
  <si>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</si>
  <si>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</si>
  <si>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</si>
  <si>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</si>
  <si>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</si>
  <si>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</si>
  <si>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</si>
  <si>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</si>
  <si>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</si>
  <si>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</si>
  <si>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</si>
  <si>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</si>
  <si>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</si>
  <si>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</si>
  <si>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</si>
  <si>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</si>
  <si>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</si>
  <si>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</si>
  <si>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</si>
  <si>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</si>
  <si>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</si>
  <si>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</si>
  <si>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</si>
  <si>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</si>
  <si>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</si>
  <si>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</si>
  <si>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</si>
  <si>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</si>
  <si>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</si>
  <si>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</si>
  <si>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</si>
  <si>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</si>
  <si>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</si>
  <si>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</si>
  <si>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</si>
  <si>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</si>
  <si>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</si>
  <si>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</si>
  <si>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</si>
  <si>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</si>
  <si>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</si>
  <si>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</si>
  <si>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</si>
  <si>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</si>
  <si>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</si>
  <si>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</si>
  <si>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</si>
  <si>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</si>
  <si>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</si>
  <si>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</si>
  <si>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</si>
  <si>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</si>
  <si>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</si>
  <si>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</si>
  <si>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</si>
  <si>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</si>
  <si>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</si>
  <si>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</si>
  <si>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</si>
  <si>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</si>
  <si>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</si>
  <si>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</si>
  <si>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</si>
  <si>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</si>
  <si>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</si>
  <si>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</si>
  <si>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</si>
  <si>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</si>
  <si>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</si>
  <si>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</si>
  <si>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</si>
  <si>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</si>
  <si>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</si>
  <si>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</si>
  <si>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</si>
  <si>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</si>
  <si>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</si>
  <si>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</si>
  <si>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</si>
  <si>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</si>
  <si>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</si>
  <si>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</si>
  <si>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</si>
  <si>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</si>
  <si>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</si>
  <si>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</si>
  <si>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</si>
  <si>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</si>
  <si>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</si>
  <si>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</si>
  <si>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</si>
  <si>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</si>
  <si>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</si>
  <si>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</si>
  <si>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</si>
  <si>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</si>
  <si>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</si>
  <si>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</si>
  <si>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</si>
  <si>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</si>
  <si>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</si>
  <si>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</si>
  <si>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</si>
  <si>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</si>
  <si>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</si>
  <si>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</si>
  <si>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</si>
  <si>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</si>
  <si>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</si>
  <si>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</si>
  <si>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</si>
  <si>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</si>
  <si>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</si>
  <si>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</si>
  <si>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</si>
  <si>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</si>
  <si>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</si>
  <si>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</si>
  <si>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</si>
  <si>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</si>
  <si>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</si>
  <si>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</si>
  <si>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</si>
  <si>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</si>
  <si>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</si>
  <si>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</si>
  <si>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</si>
  <si>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</si>
  <si>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</si>
  <si>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</si>
  <si>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</si>
  <si>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</si>
  <si>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</si>
  <si>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</si>
  <si>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</si>
  <si>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</si>
  <si>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</si>
  <si>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</si>
  <si>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</si>
  <si>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</si>
  <si>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</si>
  <si>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</si>
  <si>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</si>
  <si>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</si>
  <si>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</si>
  <si>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</si>
  <si>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</si>
  <si>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</si>
  <si>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</si>
  <si>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</si>
  <si>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</si>
  <si>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</si>
  <si>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</si>
  <si>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</si>
  <si>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</si>
  <si>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</si>
  <si>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</si>
  <si>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</si>
  <si>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</si>
  <si>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</si>
  <si>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</si>
  <si>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</si>
  <si>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</si>
  <si>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</si>
  <si>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</si>
  <si>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</si>
  <si>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</si>
  <si>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</si>
  <si>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</si>
  <si>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</si>
  <si>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</si>
  <si>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</si>
  <si>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</si>
  <si>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</si>
  <si>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</si>
  <si>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</si>
  <si>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</si>
  <si>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</si>
  <si>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</si>
  <si>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</si>
  <si>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</si>
  <si>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</si>
  <si>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</si>
  <si>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</si>
  <si>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</si>
  <si>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</si>
  <si>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</si>
  <si>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</si>
  <si>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</si>
  <si>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</si>
  <si>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</si>
  <si>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</si>
  <si>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</si>
  <si>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</si>
  <si>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</si>
  <si>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</si>
  <si>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</si>
  <si>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</si>
  <si>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</si>
  <si>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</si>
  <si>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</si>
  <si>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</si>
  <si>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</si>
  <si>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</si>
  <si>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</si>
  <si>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</si>
  <si>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</si>
  <si>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</si>
  <si>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</si>
  <si>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</si>
  <si>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</si>
  <si>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</si>
  <si>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</si>
  <si>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</si>
  <si>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</si>
  <si>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</si>
  <si>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</si>
  <si>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</si>
  <si>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</si>
  <si>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</si>
  <si>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</si>
  <si>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</si>
  <si>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</si>
  <si>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</si>
  <si>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</si>
  <si>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</si>
  <si>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</si>
  <si>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</si>
  <si>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</si>
  <si>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</si>
  <si>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</si>
  <si>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</si>
  <si>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</si>
  <si>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</si>
  <si>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</si>
  <si>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</si>
  <si>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</si>
  <si>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</si>
  <si>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</si>
  <si>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</si>
  <si>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</si>
  <si>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</si>
  <si>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</si>
  <si>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</si>
  <si>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</si>
  <si>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</si>
  <si>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</si>
  <si>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</si>
  <si>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</si>
  <si>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</si>
  <si>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</si>
  <si>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</si>
  <si>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</si>
  <si>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</si>
  <si>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</si>
  <si>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</si>
  <si>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</si>
  <si>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</si>
  <si>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</si>
  <si>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</si>
  <si>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</si>
  <si>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</si>
  <si>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</si>
  <si>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</si>
  <si>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</si>
  <si>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</si>
  <si>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</si>
  <si>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</si>
  <si>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</si>
  <si>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</si>
  <si>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</si>
  <si>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</si>
  <si>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</si>
  <si>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</si>
  <si>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</si>
  <si>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</si>
  <si>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</si>
  <si>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</si>
  <si>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</si>
  <si>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</si>
  <si>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</si>
  <si>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</si>
  <si>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</si>
  <si>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</si>
  <si>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</si>
  <si>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</si>
  <si>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</si>
  <si>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</si>
  <si>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</si>
  <si>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</si>
  <si>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</si>
  <si>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</si>
  <si>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</si>
  <si>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</si>
  <si>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</si>
  <si>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</si>
  <si>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</si>
  <si>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</si>
  <si>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</si>
  <si>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</si>
  <si>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</si>
  <si>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</si>
  <si>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</si>
  <si>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</si>
  <si>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</si>
  <si>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</si>
  <si>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</si>
  <si>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</si>
  <si>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</si>
  <si>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</si>
  <si>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</si>
  <si>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</si>
  <si>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</si>
  <si>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</si>
  <si>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</si>
  <si>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</si>
  <si>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</si>
  <si>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</si>
  <si>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</si>
  <si>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</si>
  <si>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</si>
  <si>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</si>
  <si>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</si>
  <si>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</si>
  <si>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</si>
  <si>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</si>
  <si>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</si>
  <si>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</si>
  <si>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</si>
  <si>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</si>
  <si>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</si>
  <si>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</si>
  <si>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</si>
  <si>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</si>
  <si>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</si>
  <si>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</si>
  <si>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</si>
  <si>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</si>
  <si>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</si>
  <si>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</si>
  <si>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</si>
  <si>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</si>
  <si>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</si>
  <si>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</si>
  <si>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</si>
  <si>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</si>
  <si>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</si>
  <si>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</si>
  <si>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</si>
  <si>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</si>
  <si>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</si>
  <si>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</si>
  <si>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</si>
  <si>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</si>
  <si>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</si>
  <si>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</si>
  <si>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</si>
  <si>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</si>
  <si>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</si>
  <si>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</si>
  <si>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</si>
  <si>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</si>
  <si>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</si>
  <si>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</si>
  <si>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</si>
  <si>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</si>
  <si>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</si>
  <si>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</si>
  <si>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</si>
  <si>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</si>
  <si>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</si>
  <si>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</si>
  <si>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</si>
  <si>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</si>
  <si>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</si>
  <si>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</si>
  <si>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</si>
  <si>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</si>
  <si>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</si>
  <si>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</si>
  <si>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</si>
  <si>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</si>
  <si>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</si>
  <si>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</si>
  <si>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</si>
  <si>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</si>
  <si>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</si>
  <si>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</si>
  <si>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</si>
  <si>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</si>
  <si>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</si>
  <si>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</si>
  <si>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</si>
  <si>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</si>
  <si>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</si>
  <si>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</si>
  <si>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</si>
  <si>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</si>
  <si>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</si>
  <si>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</si>
  <si>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</si>
  <si>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</si>
  <si>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</si>
  <si>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</si>
  <si>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</si>
  <si>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</si>
  <si>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</si>
  <si>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</si>
  <si>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</si>
  <si>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</si>
  <si>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</si>
  <si>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</si>
  <si>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</si>
  <si>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</si>
  <si>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</si>
  <si>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</si>
  <si>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</si>
  <si>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</si>
  <si>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</si>
  <si>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</si>
  <si>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</si>
  <si>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</si>
  <si>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</si>
  <si>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</si>
  <si>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</si>
  <si>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</si>
  <si>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</si>
  <si>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</si>
  <si>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</si>
  <si>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</si>
  <si>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</si>
  <si>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</si>
  <si>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</si>
  <si>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</si>
  <si>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</si>
  <si>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</si>
  <si>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</si>
  <si>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</si>
  <si>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</si>
  <si>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</si>
  <si>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</si>
  <si>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</si>
  <si>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</si>
  <si>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</si>
  <si>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</si>
  <si>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</si>
  <si>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</si>
  <si>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</si>
  <si>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</si>
  <si>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</si>
  <si>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</si>
  <si>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</si>
  <si>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</si>
  <si>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</si>
  <si>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</si>
  <si>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</si>
  <si>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</si>
  <si>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</si>
  <si>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</si>
  <si>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</si>
  <si>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</si>
  <si>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</si>
  <si>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</si>
  <si>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</si>
  <si>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</si>
  <si>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</si>
  <si>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</si>
  <si>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</si>
  <si>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</si>
  <si>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</si>
  <si>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</si>
  <si>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</si>
  <si>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</si>
  <si>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</si>
  <si>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</si>
  <si>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</si>
  <si>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</si>
  <si>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</si>
  <si>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</si>
  <si>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</si>
  <si>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</si>
  <si>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</si>
  <si>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</si>
  <si>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</si>
  <si>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</si>
  <si>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</si>
  <si>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</si>
  <si>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</si>
  <si>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</si>
  <si>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</si>
  <si>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</si>
  <si>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</si>
  <si>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</si>
  <si>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</si>
  <si>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</si>
  <si>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</si>
  <si>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</si>
  <si>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</si>
  <si>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</si>
  <si>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</si>
  <si>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</si>
  <si>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</si>
  <si>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</si>
  <si>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</si>
  <si>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</si>
  <si>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</si>
  <si>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</si>
  <si>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</si>
  <si>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</si>
  <si>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</si>
  <si>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</si>
  <si>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</si>
  <si>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</si>
  <si>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</si>
  <si>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</si>
  <si>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</si>
  <si>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</si>
  <si>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</si>
  <si>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</si>
  <si>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</si>
  <si>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</si>
  <si>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</si>
  <si>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</si>
  <si>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</si>
  <si>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</si>
  <si>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</si>
  <si>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</si>
  <si>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</si>
  <si>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</si>
  <si>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</si>
  <si>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</si>
  <si>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</si>
  <si>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</si>
  <si>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</si>
  <si>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</si>
  <si>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</si>
  <si>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</si>
  <si>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</si>
  <si>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</si>
  <si>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</si>
  <si>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</si>
  <si>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</si>
  <si>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</si>
  <si>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</si>
  <si>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</si>
  <si>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</si>
  <si>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</si>
  <si>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</si>
  <si>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</si>
  <si>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</si>
  <si>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</si>
  <si>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</si>
  <si>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</si>
  <si>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</si>
  <si>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</si>
  <si>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</si>
  <si>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</si>
  <si>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</si>
  <si>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</si>
  <si>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</si>
  <si>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</si>
  <si>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</si>
  <si>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</si>
  <si>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</si>
  <si>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</si>
  <si>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</si>
  <si>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</si>
  <si>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</si>
  <si>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</si>
  <si>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</si>
  <si>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</si>
  <si>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</si>
  <si>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</si>
  <si>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</si>
  <si>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</si>
  <si>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</si>
  <si>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</si>
  <si>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</si>
  <si>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</si>
  <si>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</si>
  <si>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</si>
  <si>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</si>
  <si>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</si>
  <si>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</si>
  <si>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</si>
  <si>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</si>
  <si>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</si>
  <si>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</si>
  <si>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</si>
  <si>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</si>
  <si>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</si>
  <si>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</si>
  <si>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</si>
  <si>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</si>
  <si>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</si>
  <si>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</si>
  <si>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</si>
  <si>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</si>
  <si>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</si>
  <si>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</si>
  <si>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</si>
  <si>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</si>
  <si>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</si>
  <si>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</si>
  <si>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</si>
  <si>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</si>
  <si>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</si>
  <si>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</si>
  <si>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</si>
  <si>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</si>
  <si>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</si>
  <si>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</si>
  <si>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</si>
  <si>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</si>
  <si>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</si>
  <si>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</si>
  <si>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</si>
  <si>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</si>
  <si>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</si>
  <si>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</si>
  <si>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</si>
  <si>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</si>
  <si>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</si>
  <si>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</si>
  <si>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</si>
  <si>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</si>
  <si>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</si>
  <si>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</si>
  <si>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</si>
  <si>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</si>
  <si>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</si>
  <si>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</si>
  <si>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</si>
  <si>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</si>
  <si>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</si>
  <si>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</si>
  <si>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</si>
  <si>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</si>
  <si>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</si>
  <si>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</si>
  <si>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</si>
  <si>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</si>
  <si>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</si>
  <si>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</si>
  <si>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</si>
  <si>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</si>
  <si>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</si>
  <si>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</si>
  <si>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</si>
  <si>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</si>
  <si>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</si>
  <si>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</si>
  <si>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</si>
  <si>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</si>
  <si>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</si>
  <si>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</si>
  <si>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</si>
  <si>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</si>
  <si>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</si>
  <si>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</si>
  <si>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</si>
  <si>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</si>
  <si>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</si>
  <si>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</si>
  <si>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</si>
  <si>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</si>
  <si>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</si>
  <si>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</si>
  <si>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</si>
  <si>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</si>
  <si>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</si>
  <si>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</si>
  <si>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</si>
  <si>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</si>
  <si>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</si>
  <si>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</si>
  <si>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</si>
  <si>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</si>
  <si>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</si>
  <si>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</si>
  <si>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</si>
  <si>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</si>
  <si>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</si>
  <si>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</si>
  <si>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</si>
  <si>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</si>
  <si>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</si>
  <si>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</si>
  <si>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</si>
  <si>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</si>
  <si>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</si>
  <si>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</si>
  <si>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</si>
  <si>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</si>
  <si>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</si>
  <si>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</si>
  <si>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</si>
  <si>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</si>
  <si>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</si>
  <si>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</si>
  <si>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</si>
  <si>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</si>
  <si>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</si>
  <si>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</si>
  <si>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</si>
  <si>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</si>
  <si>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</si>
  <si>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</si>
  <si>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</si>
  <si>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</si>
  <si>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</si>
  <si>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</si>
  <si>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</si>
  <si>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</si>
  <si>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</si>
  <si>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</si>
  <si>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</si>
  <si>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</si>
  <si>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</si>
  <si>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</si>
  <si>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</si>
  <si>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</si>
  <si>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</si>
  <si>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</si>
  <si>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</si>
  <si>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</si>
  <si>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</si>
  <si>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</si>
  <si>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</si>
  <si>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</si>
  <si>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</si>
  <si>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</si>
  <si>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</si>
  <si>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</si>
  <si>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</si>
  <si>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</si>
  <si>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</si>
  <si>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</si>
  <si>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</si>
  <si>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</si>
  <si>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</si>
  <si>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</si>
  <si>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</si>
  <si>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</si>
  <si>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</si>
  <si>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</si>
  <si>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</si>
  <si>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</si>
  <si>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</si>
  <si>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</si>
  <si>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</si>
  <si>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</si>
  <si>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</si>
  <si>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</si>
  <si>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</si>
  <si>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</si>
  <si>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</si>
  <si>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</si>
  <si>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</si>
  <si>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</si>
  <si>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</si>
  <si>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</si>
  <si>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</si>
  <si>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</si>
  <si>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</si>
  <si>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</si>
  <si>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</si>
  <si>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</si>
  <si>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</si>
  <si>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</si>
  <si>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</si>
  <si>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</si>
  <si>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</si>
  <si>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</si>
  <si>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</si>
  <si>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</si>
  <si>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</si>
  <si>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</si>
  <si>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</si>
  <si>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</si>
  <si>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</si>
  <si>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</si>
  <si>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</si>
  <si>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</si>
  <si>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</si>
  <si>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</si>
  <si>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</si>
  <si>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</si>
  <si>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</si>
  <si>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</si>
  <si>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</si>
  <si>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</si>
  <si>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</si>
  <si>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</si>
  <si>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</si>
  <si>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</si>
  <si>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</si>
  <si>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</si>
  <si>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</si>
  <si>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</si>
  <si>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</si>
  <si>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</si>
  <si>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</si>
  <si>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</si>
  <si>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</si>
  <si>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</si>
  <si>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</si>
  <si>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</si>
  <si>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</si>
  <si>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</si>
  <si>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</si>
  <si>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</si>
  <si>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</si>
  <si>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</si>
  <si>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</si>
  <si>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</si>
  <si>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</si>
  <si>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</si>
  <si>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</si>
  <si>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</si>
  <si>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</si>
  <si>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</si>
  <si>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</si>
  <si>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</si>
  <si>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</si>
  <si>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</si>
  <si>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</si>
  <si>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</si>
  <si>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</si>
  <si>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</si>
  <si>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</si>
  <si>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</si>
  <si>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</si>
  <si>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</si>
  <si>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</si>
  <si>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</si>
  <si>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</si>
  <si>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</si>
  <si>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</si>
  <si>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</si>
  <si>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</si>
  <si>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</si>
  <si>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</si>
  <si>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</si>
  <si>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</si>
  <si>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</si>
  <si>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</si>
  <si>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</si>
  <si>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</si>
  <si>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</si>
  <si>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</si>
  <si>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</si>
  <si>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</si>
  <si>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</si>
  <si>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</si>
  <si>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</si>
  <si>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</si>
  <si>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</si>
  <si>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</si>
  <si>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</si>
  <si>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</si>
  <si>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</si>
  <si>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</si>
  <si>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</si>
  <si>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</si>
  <si>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</si>
  <si>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</si>
  <si>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</si>
  <si>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</si>
  <si>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</si>
  <si>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</si>
  <si>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</si>
  <si>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</si>
  <si>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</si>
  <si>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</si>
  <si>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</si>
  <si>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</si>
  <si>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</si>
  <si>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</si>
  <si>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</si>
  <si>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</si>
  <si>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</si>
  <si>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</si>
  <si>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</si>
  <si>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</si>
  <si>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</si>
  <si>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</si>
  <si>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</si>
  <si>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</si>
  <si>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</si>
  <si>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</si>
  <si>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</si>
  <si>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</si>
  <si>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</si>
  <si>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</si>
  <si>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</si>
  <si>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</si>
  <si>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</si>
  <si>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</si>
  <si>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</si>
  <si>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</si>
  <si>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</si>
  <si>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</si>
  <si>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</si>
  <si>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</si>
  <si>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</si>
  <si>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</si>
  <si>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</si>
  <si>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</si>
  <si>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</si>
  <si>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</si>
  <si>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</si>
  <si>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</si>
  <si>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</si>
  <si>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</si>
  <si>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</si>
  <si>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</si>
  <si>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</si>
  <si>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</si>
  <si>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</si>
  <si>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</si>
  <si>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</si>
  <si>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</si>
  <si>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</si>
  <si>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</si>
  <si>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</si>
  <si>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</si>
  <si>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</si>
  <si>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</si>
  <si>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</si>
  <si>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</si>
  <si>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</si>
  <si>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</si>
  <si>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</si>
  <si>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</si>
  <si>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</si>
  <si>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</si>
  <si>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</si>
  <si>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</si>
  <si>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</si>
  <si>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</si>
  <si>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</si>
  <si>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</si>
  <si>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</si>
  <si>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</si>
  <si>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</si>
  <si>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</si>
  <si>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</si>
  <si>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</si>
  <si>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</si>
  <si>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</si>
  <si>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</si>
  <si>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</si>
  <si>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</si>
  <si>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</si>
  <si>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</si>
  <si>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</si>
  <si>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</si>
  <si>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</si>
  <si>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</si>
  <si>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</si>
  <si>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</si>
  <si>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</si>
  <si>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</si>
  <si>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</si>
  <si>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</si>
  <si>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</si>
  <si>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</si>
  <si>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</si>
  <si>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</si>
  <si>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</si>
  <si>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</si>
  <si>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</si>
  <si>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</si>
  <si>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</si>
  <si>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</si>
  <si>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</si>
  <si>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</si>
  <si>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</si>
  <si>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</si>
  <si>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</si>
  <si>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</si>
  <si>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</si>
  <si>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</si>
  <si>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</si>
  <si>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</si>
  <si>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</si>
  <si>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</si>
  <si>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</si>
  <si>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</si>
  <si>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</si>
  <si>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</si>
  <si>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</si>
  <si>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</si>
  <si>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</si>
  <si>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</si>
  <si>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</si>
  <si>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</si>
  <si>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</si>
  <si>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</si>
  <si>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</si>
  <si>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</si>
  <si>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</si>
  <si>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</si>
  <si>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</si>
  <si>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</si>
  <si>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</si>
  <si>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</si>
  <si>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</si>
  <si>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</si>
  <si>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</si>
  <si>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</si>
  <si>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</si>
  <si>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</si>
  <si>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</si>
  <si>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</si>
  <si>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</si>
  <si>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</si>
  <si>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</si>
  <si>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</si>
  <si>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</si>
  <si>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</si>
  <si>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</si>
  <si>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</si>
  <si>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</si>
  <si>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</si>
  <si>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</si>
  <si>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</si>
  <si>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</si>
  <si>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</si>
  <si>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</si>
  <si>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</si>
  <si>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</si>
  <si>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</si>
  <si>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</si>
  <si>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</si>
  <si>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</si>
  <si>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</si>
  <si>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</si>
  <si>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</si>
  <si>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</si>
  <si>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</si>
  <si>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</si>
  <si>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</si>
  <si>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</si>
  <si>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</si>
  <si>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</si>
  <si>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</si>
  <si>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</si>
  <si>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</si>
  <si>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</si>
  <si>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</si>
  <si>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</si>
  <si>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</si>
  <si>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</si>
  <si>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</si>
  <si>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</si>
  <si>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</si>
  <si>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</si>
  <si>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</si>
  <si>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</si>
  <si>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</si>
  <si>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</si>
  <si>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</si>
  <si>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</si>
  <si>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</si>
  <si>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</si>
  <si>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</si>
  <si>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</si>
  <si>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</si>
  <si>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</si>
  <si>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</si>
  <si>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</si>
  <si>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</si>
  <si>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</si>
  <si>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</si>
  <si>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</si>
  <si>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</si>
  <si>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</si>
  <si>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</si>
  <si>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</si>
  <si>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</si>
  <si>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</si>
  <si>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</si>
  <si>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</si>
  <si>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</si>
  <si>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</si>
  <si>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</si>
  <si>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</si>
  <si>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</si>
  <si>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</si>
  <si>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</si>
  <si>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</si>
  <si>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</si>
  <si>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</si>
  <si>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</si>
  <si>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</si>
  <si>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</si>
  <si>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</si>
  <si>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</si>
  <si>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</si>
  <si>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</si>
  <si>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</si>
  <si>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</si>
  <si>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</si>
  <si>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</si>
  <si>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</si>
  <si>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</si>
  <si>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</si>
  <si>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</si>
  <si>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</si>
  <si>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</si>
  <si>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</si>
  <si>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</si>
  <si>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</si>
  <si>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</si>
  <si>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</si>
  <si>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</si>
  <si>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</si>
  <si>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</si>
  <si>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</si>
  <si>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</si>
  <si>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</si>
  <si>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</si>
  <si>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</si>
  <si>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</si>
  <si>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</si>
  <si>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</si>
  <si>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</si>
  <si>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</si>
  <si>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</si>
  <si>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</si>
  <si>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</si>
  <si>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</si>
  <si>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</si>
  <si>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</si>
  <si>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</si>
  <si>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</si>
  <si>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</si>
  <si>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</si>
  <si>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</si>
  <si>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</si>
  <si>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</si>
  <si>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</si>
  <si>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</si>
  <si>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</si>
  <si>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</si>
  <si>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</si>
  <si>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</si>
  <si>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</si>
  <si>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</si>
  <si>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</si>
  <si>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</si>
  <si>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</si>
  <si>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</si>
  <si>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</si>
  <si>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</si>
  <si>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</si>
  <si>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</si>
  <si>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</si>
  <si>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</si>
  <si>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</si>
  <si>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</si>
  <si>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</si>
  <si>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</si>
  <si>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</si>
  <si>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</si>
  <si>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</si>
  <si>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</si>
  <si>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</si>
  <si>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</si>
  <si>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</si>
  <si>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</si>
  <si>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</si>
  <si>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</si>
  <si>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</si>
  <si>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</si>
  <si>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</si>
  <si>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</si>
  <si>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</si>
  <si>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</si>
  <si>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</si>
  <si>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</si>
  <si>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</si>
  <si>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</si>
  <si>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</si>
  <si>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</si>
  <si>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</si>
  <si>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</si>
  <si>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</si>
  <si>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</si>
  <si>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</si>
  <si>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</si>
  <si>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</si>
  <si>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</si>
  <si>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</si>
  <si>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</si>
  <si>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</si>
  <si>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</si>
  <si>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</si>
  <si>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</si>
  <si>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</si>
  <si>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</si>
  <si>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</si>
  <si>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</si>
  <si>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</si>
  <si>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</si>
  <si>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</si>
  <si>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</si>
  <si>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</si>
  <si>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</si>
  <si>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</si>
  <si>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</si>
  <si>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</si>
  <si>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</si>
  <si>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</si>
  <si>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</si>
  <si>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</si>
  <si>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</si>
  <si>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</si>
  <si>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</si>
  <si>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</si>
  <si>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</si>
  <si>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</si>
  <si>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</si>
  <si>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</si>
  <si>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</si>
  <si>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</si>
  <si>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</si>
  <si>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</si>
  <si>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</si>
  <si>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</si>
  <si>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</si>
  <si>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</si>
  <si>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</si>
  <si>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</si>
  <si>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</si>
  <si>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</si>
  <si>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</si>
  <si>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</si>
  <si>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</si>
  <si>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</si>
  <si>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</si>
  <si>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</si>
  <si>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</si>
  <si>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</si>
  <si>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</si>
  <si>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</si>
  <si>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</si>
  <si>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</si>
  <si>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</si>
  <si>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</si>
  <si>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</si>
  <si>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</si>
  <si>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</si>
  <si>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</si>
  <si>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</si>
  <si>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</si>
  <si>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</si>
  <si>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</si>
  <si>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</si>
  <si>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</si>
  <si>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</si>
  <si>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</si>
  <si>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</si>
  <si>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</si>
  <si>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</si>
  <si>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</si>
  <si>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</si>
  <si>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</si>
  <si>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</si>
  <si>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</si>
  <si>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</si>
  <si>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</si>
  <si>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</si>
  <si>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</si>
  <si>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</si>
  <si>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</si>
  <si>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</si>
  <si>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</si>
  <si>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</si>
  <si>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</si>
  <si>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</si>
  <si>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</si>
  <si>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</si>
  <si>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</si>
  <si>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</si>
  <si>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</si>
  <si>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</si>
  <si>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</si>
  <si>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</si>
  <si>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</si>
  <si>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</si>
  <si>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</si>
  <si>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</si>
  <si>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</si>
  <si>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</si>
  <si>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</si>
  <si>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</si>
  <si>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</si>
  <si>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</si>
  <si>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</si>
  <si>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</si>
  <si>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</si>
  <si>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</si>
  <si>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</si>
  <si>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</si>
  <si>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</si>
  <si>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</si>
  <si>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</si>
  <si>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</si>
  <si>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</si>
  <si>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</si>
  <si>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</si>
  <si>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</si>
  <si>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</si>
  <si>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</si>
  <si>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</si>
  <si>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</si>
  <si>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</si>
  <si>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</si>
  <si>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</si>
  <si>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</si>
  <si>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</si>
  <si>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</si>
  <si>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</si>
  <si>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</si>
  <si>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</si>
  <si>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</si>
  <si>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</si>
  <si>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</si>
  <si>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</si>
  <si>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</si>
  <si>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</si>
  <si>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</si>
  <si>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</si>
  <si>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</si>
  <si>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</si>
  <si>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</si>
  <si>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</si>
  <si>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</si>
  <si>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</si>
  <si>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</si>
  <si>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</si>
  <si>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</si>
  <si>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</si>
  <si>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</si>
  <si>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</si>
  <si>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</si>
  <si>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</si>
  <si>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</si>
  <si>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</si>
  <si>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</si>
  <si>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</si>
  <si>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</si>
  <si>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</si>
  <si>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</si>
  <si>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</si>
  <si>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</si>
  <si>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</si>
  <si>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</si>
  <si>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</si>
  <si>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</si>
  <si>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</si>
  <si>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</si>
  <si>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</si>
  <si>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</si>
  <si>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</si>
  <si>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</si>
  <si>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</si>
  <si>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</si>
  <si>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</si>
  <si>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</si>
  <si>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</si>
  <si>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</si>
  <si>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</si>
  <si>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</si>
  <si>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</si>
  <si>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</si>
  <si>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</si>
  <si>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</si>
  <si>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</si>
  <si>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</si>
  <si>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</si>
  <si>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</si>
  <si>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</si>
  <si>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</si>
  <si>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</si>
  <si>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</si>
  <si>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</si>
  <si>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</si>
  <si>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</si>
  <si>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</si>
  <si>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</si>
  <si>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</si>
  <si>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</si>
  <si>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</si>
  <si>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</si>
  <si>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</si>
  <si>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</si>
  <si>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</si>
  <si>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</si>
  <si>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</si>
  <si>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</si>
  <si>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</si>
  <si>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</si>
  <si>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</si>
  <si>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</si>
  <si>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</si>
  <si>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</si>
  <si>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</si>
  <si>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</si>
  <si>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</si>
  <si>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</si>
  <si>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</si>
  <si>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</si>
  <si>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</si>
  <si>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</si>
  <si>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</si>
  <si>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</si>
  <si>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</si>
  <si>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</si>
  <si>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</si>
  <si>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</si>
  <si>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</si>
  <si>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</si>
  <si>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</si>
  <si>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</si>
  <si>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</si>
  <si>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</si>
  <si>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</si>
  <si>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</si>
  <si>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</si>
  <si>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</si>
  <si>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</si>
  <si>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</si>
  <si>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</si>
  <si>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</si>
  <si>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</si>
  <si>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</si>
  <si>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</si>
  <si>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</si>
  <si>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</si>
  <si>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</si>
  <si>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</si>
  <si>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</si>
  <si>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</si>
  <si>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</si>
  <si>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</si>
  <si>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</si>
  <si>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</si>
  <si>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</si>
  <si>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</si>
  <si>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</si>
  <si>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</si>
  <si>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</si>
  <si>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</si>
  <si>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</si>
  <si>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</si>
  <si>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</si>
  <si>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</si>
  <si>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</si>
  <si>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</si>
  <si>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</si>
  <si>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</si>
  <si>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</si>
  <si>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</si>
  <si>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</si>
  <si>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</si>
  <si>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</si>
  <si>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</si>
  <si>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</si>
  <si>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</si>
  <si>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</si>
  <si>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</si>
  <si>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</si>
  <si>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</si>
  <si>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</si>
  <si>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</si>
  <si>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</si>
  <si>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</si>
  <si>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</si>
  <si>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</si>
  <si>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</si>
  <si>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</si>
  <si>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</si>
  <si>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</si>
  <si>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</si>
  <si>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</si>
  <si>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</si>
  <si>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</si>
  <si>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</si>
  <si>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</si>
  <si>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</si>
  <si>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</si>
  <si>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</si>
  <si>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</si>
  <si>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</si>
  <si>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</si>
  <si>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</si>
  <si>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</si>
  <si>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</si>
  <si>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</si>
  <si>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</si>
  <si>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</si>
  <si>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</si>
  <si>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</si>
  <si>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</si>
  <si>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</si>
  <si>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</si>
  <si>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</si>
  <si>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</si>
  <si>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</si>
  <si>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</si>
  <si>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</si>
  <si>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</si>
  <si>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</si>
  <si>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</si>
  <si>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</si>
  <si>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</si>
  <si>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</si>
  <si>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</si>
  <si>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</si>
  <si>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</si>
  <si>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</si>
  <si>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</si>
  <si>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</si>
  <si>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</si>
  <si>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</si>
  <si>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</si>
  <si>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</si>
  <si>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</si>
  <si>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</si>
  <si>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</si>
  <si>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</si>
  <si>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</si>
  <si>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</si>
  <si>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</si>
  <si>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</si>
  <si>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</si>
  <si>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</si>
  <si>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</si>
  <si>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</si>
  <si>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</si>
  <si>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</si>
  <si>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</si>
  <si>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</si>
  <si>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</si>
  <si>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</si>
  <si>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</si>
  <si>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</si>
  <si>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</si>
  <si>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</si>
  <si>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</si>
  <si>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</si>
  <si>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</si>
  <si>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</si>
  <si>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</si>
  <si>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</si>
  <si>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</si>
  <si>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</si>
  <si>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</si>
  <si>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</si>
  <si>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</si>
  <si>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</si>
  <si>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</si>
  <si>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</si>
  <si>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</si>
  <si>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</si>
  <si>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</si>
  <si>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</si>
  <si>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</si>
  <si>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</si>
  <si>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</si>
  <si>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</si>
  <si>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</si>
  <si>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</si>
  <si>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</si>
  <si>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</si>
  <si>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</si>
  <si>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</si>
  <si>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</si>
  <si>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</si>
  <si>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</si>
  <si>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</si>
  <si>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</si>
  <si>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</si>
  <si>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</si>
  <si>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</si>
  <si>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</si>
  <si>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</si>
  <si>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</si>
  <si>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</si>
  <si>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</si>
  <si>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</si>
  <si>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</si>
  <si>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</si>
  <si>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</si>
  <si>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</si>
  <si>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</si>
  <si>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</si>
  <si>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</si>
  <si>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</si>
  <si>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</si>
  <si>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</si>
  <si>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</si>
  <si>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</si>
  <si>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</si>
  <si>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</si>
  <si>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</si>
  <si>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</si>
  <si>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</si>
  <si>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</si>
  <si>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</si>
  <si>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</si>
  <si>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</si>
  <si>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</si>
  <si>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</si>
  <si>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</si>
  <si>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</si>
  <si>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</si>
  <si>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</si>
  <si>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</si>
  <si>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</si>
  <si>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</si>
  <si>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</si>
  <si>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</si>
  <si>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</si>
  <si>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</si>
  <si>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</si>
  <si>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</si>
  <si>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</si>
  <si>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</si>
  <si>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</si>
  <si>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</si>
  <si>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</si>
  <si>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</si>
  <si>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</si>
  <si>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</si>
  <si>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</si>
  <si>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</si>
  <si>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</si>
  <si>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</si>
  <si>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</si>
  <si>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</si>
  <si>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</si>
  <si>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</si>
  <si>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</si>
  <si>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</si>
  <si>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</si>
  <si>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</si>
  <si>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</si>
  <si>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</si>
  <si>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</si>
  <si>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</si>
  <si>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</si>
  <si>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</si>
  <si>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</si>
  <si>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</si>
  <si>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</si>
  <si>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</si>
  <si>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</si>
  <si>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</si>
  <si>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</si>
  <si>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</si>
  <si>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</si>
  <si>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</si>
  <si>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</si>
  <si>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</si>
  <si>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</si>
  <si>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</si>
  <si>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</si>
  <si>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</si>
  <si>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</si>
  <si>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</si>
  <si>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</si>
  <si>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</si>
  <si>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</si>
  <si>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</si>
  <si>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</si>
  <si>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</si>
  <si>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</si>
  <si>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</si>
  <si>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</si>
  <si>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</si>
  <si>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</si>
  <si>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</si>
  <si>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</si>
  <si>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</si>
  <si>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</si>
  <si>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</si>
  <si>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</si>
  <si>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</si>
  <si>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</si>
  <si>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</si>
  <si>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</si>
  <si>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</si>
  <si>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</si>
  <si>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</si>
  <si>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</si>
  <si>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</si>
  <si>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</si>
  <si>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</si>
  <si>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</si>
  <si>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</si>
  <si>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</si>
  <si>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</si>
  <si>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</si>
  <si>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</si>
  <si>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</si>
  <si>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</si>
  <si>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</si>
  <si>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</si>
  <si>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</si>
  <si>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</si>
  <si>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</si>
  <si>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</si>
  <si>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</si>
  <si>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</si>
  <si>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</si>
  <si>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</si>
  <si>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</si>
  <si>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</si>
  <si>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</si>
  <si>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</si>
  <si>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</si>
  <si>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</si>
  <si>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</si>
  <si>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</si>
  <si>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</si>
  <si>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</si>
  <si>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</si>
  <si>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</si>
  <si>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</si>
  <si>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</si>
  <si>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</si>
  <si>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</si>
  <si>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</si>
  <si>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</si>
  <si>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</si>
  <si>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</si>
  <si>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</si>
  <si>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</si>
  <si>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</si>
  <si>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</si>
  <si>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</si>
  <si>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</si>
  <si>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</si>
  <si>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</si>
  <si>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</si>
  <si>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</si>
  <si>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</si>
  <si>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</si>
  <si>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</si>
  <si>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</si>
  <si>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</si>
  <si>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</si>
  <si>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</si>
  <si>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</si>
  <si>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</si>
  <si>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</si>
  <si>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</si>
  <si>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</si>
  <si>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</si>
  <si>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</si>
  <si>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</si>
  <si>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</si>
  <si>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</si>
  <si>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</si>
  <si>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</si>
  <si>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</si>
  <si>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</si>
  <si>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</si>
  <si>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</si>
  <si>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</si>
  <si>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</si>
  <si>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</si>
  <si>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</si>
  <si>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</si>
  <si>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</si>
  <si>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</si>
  <si>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</si>
  <si>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</si>
  <si>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</si>
  <si>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</si>
  <si>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</si>
  <si>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</si>
  <si>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</si>
  <si>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</si>
  <si>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</si>
  <si>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</si>
  <si>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</si>
  <si>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</si>
  <si>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</si>
  <si>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</si>
  <si>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</si>
  <si>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</si>
  <si>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</si>
  <si>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</si>
  <si>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</si>
  <si>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</si>
  <si>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</si>
  <si>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</si>
  <si>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</si>
  <si>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</si>
  <si>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</si>
  <si>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</si>
  <si>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</si>
  <si>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</si>
  <si>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</si>
  <si>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</si>
  <si>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</si>
  <si>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</si>
  <si>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</si>
  <si>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</si>
  <si>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</si>
  <si>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</si>
  <si>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</si>
  <si>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</si>
  <si>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</si>
  <si>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</si>
  <si>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</si>
  <si>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</si>
  <si>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</si>
  <si>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</si>
  <si>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</si>
  <si>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</si>
  <si>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</si>
  <si>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</si>
  <si>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</si>
  <si>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</si>
  <si>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</si>
  <si>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</si>
  <si>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</si>
  <si>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</si>
  <si>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</si>
  <si>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</si>
  <si>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</si>
  <si>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</si>
  <si>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</si>
  <si>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</si>
  <si>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</si>
  <si>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</si>
  <si>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</si>
  <si>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</si>
  <si>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</si>
  <si>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</si>
  <si>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</si>
  <si>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</si>
  <si>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</si>
  <si>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</si>
  <si>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</si>
  <si>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</si>
  <si>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</si>
  <si>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</si>
  <si>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</si>
  <si>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</si>
  <si>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</si>
  <si>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</si>
  <si>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</si>
  <si>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</si>
  <si>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</si>
  <si>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</si>
  <si>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</si>
  <si>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</si>
  <si>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</si>
  <si>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</si>
  <si>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</si>
  <si>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</si>
  <si>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</si>
  <si>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</si>
  <si>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</si>
  <si>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</si>
  <si>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</si>
  <si>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</si>
  <si>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</si>
  <si>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</si>
  <si>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</si>
  <si>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</si>
  <si>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</si>
  <si>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</si>
  <si>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</si>
  <si>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</si>
  <si>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</si>
  <si>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</si>
  <si>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</si>
  <si>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</si>
  <si>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</si>
  <si>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</si>
  <si>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</si>
  <si>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</si>
  <si>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</si>
  <si>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</si>
  <si>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</si>
  <si>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</si>
  <si>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</si>
  <si>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</si>
  <si>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</si>
  <si>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</si>
  <si>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</si>
  <si>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</si>
  <si>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</si>
  <si>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</si>
  <si>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</si>
  <si>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</si>
  <si>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</si>
  <si>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</si>
  <si>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</si>
  <si>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</si>
  <si>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</si>
  <si>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</si>
  <si>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</si>
  <si>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</si>
  <si>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</si>
  <si>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</si>
  <si>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</si>
  <si>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</si>
  <si>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</si>
  <si>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</si>
  <si>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</si>
  <si>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</si>
  <si>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</si>
  <si>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</si>
  <si>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</si>
  <si>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</si>
  <si>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</si>
  <si>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</si>
  <si>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</si>
  <si>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</si>
  <si>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</si>
  <si>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</si>
  <si>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</si>
  <si>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</si>
  <si>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</si>
  <si>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</si>
  <si>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</si>
  <si>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</si>
  <si>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</si>
  <si>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</si>
  <si>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</si>
  <si>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</si>
  <si>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</si>
  <si>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</si>
  <si>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</si>
  <si>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</si>
  <si>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</si>
  <si>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</si>
  <si>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</si>
  <si>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</si>
  <si>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</si>
  <si>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</si>
  <si>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</si>
  <si>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</si>
  <si>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</si>
  <si>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</si>
  <si>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</si>
  <si>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</si>
  <si>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</si>
  <si>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</si>
  <si>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</si>
  <si>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</si>
  <si>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</si>
  <si>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</si>
  <si>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</si>
  <si>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</si>
  <si>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</si>
  <si>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</si>
  <si>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</si>
  <si>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</si>
  <si>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</si>
  <si>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</si>
  <si>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</si>
  <si>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</si>
  <si>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</si>
  <si>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</si>
  <si>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</si>
  <si>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</si>
  <si>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</si>
  <si>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</si>
  <si>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</si>
  <si>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</si>
  <si>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</si>
  <si>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</si>
  <si>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</si>
  <si>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</si>
  <si>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</si>
  <si>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</si>
  <si>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</si>
  <si>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</si>
  <si>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</si>
  <si>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</si>
  <si>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</si>
  <si>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</si>
  <si>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</si>
  <si>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</si>
  <si>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</si>
  <si>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</si>
  <si>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</si>
  <si>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</si>
  <si>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</si>
  <si>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</si>
  <si>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</si>
  <si>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</si>
  <si>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</si>
  <si>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</si>
  <si>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</si>
  <si>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</si>
  <si>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</si>
  <si>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</si>
  <si>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</si>
  <si>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</si>
  <si>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</si>
  <si>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</si>
  <si>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</si>
  <si>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</si>
  <si>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</si>
  <si>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</si>
  <si>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</si>
  <si>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</si>
  <si>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</si>
  <si>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</si>
  <si>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</si>
  <si>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</si>
  <si>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</si>
  <si>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</si>
  <si>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</si>
  <si>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</si>
  <si>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</si>
  <si>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</si>
  <si>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</si>
  <si>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</si>
  <si>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</si>
  <si>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</si>
  <si>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</si>
  <si>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</si>
  <si>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</si>
  <si>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</si>
  <si>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</si>
  <si>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</si>
  <si>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</si>
  <si>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</si>
  <si>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</si>
  <si>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</si>
  <si>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</si>
  <si>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</si>
  <si>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</si>
  <si>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</si>
  <si>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</si>
  <si>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</si>
  <si>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</si>
  <si>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</si>
  <si>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</si>
  <si>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</si>
  <si>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</si>
  <si>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</si>
  <si>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</si>
  <si>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</si>
  <si>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</si>
  <si>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</si>
  <si>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</si>
  <si>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</si>
  <si>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</si>
  <si>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</si>
  <si>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</si>
  <si>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</si>
  <si>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</si>
  <si>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</si>
  <si>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</si>
  <si>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</si>
  <si>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</si>
  <si>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</si>
  <si>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</si>
  <si>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</si>
  <si>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</si>
  <si>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</si>
  <si>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</si>
  <si>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</si>
  <si>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</si>
  <si>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</si>
  <si>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</si>
  <si>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</si>
  <si>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</si>
  <si>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</si>
  <si>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</si>
  <si>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</si>
  <si>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</si>
  <si>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</si>
  <si>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</si>
  <si>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</si>
  <si>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</si>
  <si>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</si>
  <si>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</si>
  <si>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</si>
  <si>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</si>
  <si>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</si>
  <si>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</si>
  <si>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</si>
  <si>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</si>
  <si>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</si>
  <si>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</si>
  <si>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</si>
  <si>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</si>
  <si>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</si>
  <si>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</si>
  <si>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</si>
  <si>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</si>
  <si>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</si>
  <si>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</si>
  <si>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</si>
  <si>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</si>
  <si>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</si>
  <si>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</si>
  <si>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</si>
  <si>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</si>
  <si>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</si>
  <si>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</si>
  <si>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</si>
  <si>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</si>
  <si>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</si>
  <si>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</si>
  <si>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</si>
  <si>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</si>
  <si>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</si>
  <si>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</si>
  <si>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</si>
  <si>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</si>
  <si>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</si>
  <si>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</si>
  <si>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</si>
  <si>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</si>
  <si>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</si>
  <si>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</si>
  <si>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</si>
  <si>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</si>
  <si>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</si>
  <si>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</si>
  <si>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</si>
  <si>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</si>
  <si>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</si>
  <si>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</si>
  <si>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</si>
  <si>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</si>
  <si>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</si>
  <si>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</si>
  <si>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</si>
  <si>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</si>
  <si>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</si>
  <si>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</si>
  <si>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</si>
  <si>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</si>
  <si>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</si>
  <si>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</si>
  <si>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</si>
  <si>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</si>
  <si>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</si>
  <si>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</si>
  <si>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</si>
  <si>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</si>
  <si>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</si>
  <si>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</si>
  <si>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</si>
  <si>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</si>
  <si>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</si>
  <si>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</si>
  <si>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</si>
  <si>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</si>
  <si>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</si>
  <si>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</si>
  <si>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</si>
  <si>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</si>
  <si>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</si>
  <si>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</si>
  <si>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</si>
  <si>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</si>
  <si>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</si>
  <si>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</si>
  <si>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</si>
  <si>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</si>
  <si>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</si>
  <si>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</si>
  <si>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</si>
  <si>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</si>
  <si>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</si>
  <si>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</si>
  <si>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</si>
  <si>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</si>
  <si>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</si>
  <si>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</si>
  <si>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</si>
  <si>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</si>
  <si>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</si>
  <si>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</si>
  <si>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</si>
  <si>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</si>
  <si>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</si>
  <si>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</si>
  <si>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</si>
  <si>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</si>
  <si>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</si>
  <si>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</si>
  <si>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</si>
  <si>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</si>
  <si>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</si>
  <si>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</si>
  <si>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</si>
  <si>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</si>
  <si>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</si>
  <si>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</si>
  <si>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</si>
  <si>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</si>
  <si>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</si>
  <si>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</si>
  <si>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</si>
  <si>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</si>
  <si>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</si>
  <si>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</si>
  <si>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</si>
  <si>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</si>
  <si>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</si>
  <si>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</si>
  <si>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</si>
  <si>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</si>
  <si>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</si>
  <si>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</si>
  <si>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</si>
  <si>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</si>
  <si>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</si>
  <si>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</si>
  <si>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</si>
  <si>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</si>
  <si>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</si>
  <si>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</si>
  <si>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</si>
  <si>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</si>
  <si>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</si>
  <si>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</si>
  <si>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</si>
  <si>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</si>
  <si>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</si>
  <si>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</si>
  <si>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</si>
  <si>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</si>
  <si>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</si>
  <si>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</si>
  <si>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</si>
  <si>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</si>
  <si>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</si>
  <si>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</si>
  <si>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</si>
  <si>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</si>
  <si>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</si>
  <si>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</si>
  <si>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</si>
  <si>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</si>
  <si>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</si>
  <si>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</si>
  <si>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</si>
  <si>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</si>
  <si>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</si>
  <si>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</si>
  <si>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</si>
  <si>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</si>
  <si>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</si>
  <si>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</si>
  <si>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</si>
  <si>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</si>
  <si>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</si>
  <si>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</si>
  <si>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</si>
  <si>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</si>
  <si>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</si>
  <si>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</si>
  <si>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</si>
  <si>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</si>
  <si>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</si>
  <si>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</si>
  <si>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</si>
  <si>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</si>
  <si>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</si>
  <si>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</si>
  <si>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</si>
  <si>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</si>
  <si>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</si>
  <si>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</si>
  <si>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</si>
  <si>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</si>
  <si>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</si>
  <si>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</si>
  <si>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</si>
  <si>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</si>
  <si>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</si>
  <si>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</si>
  <si>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</si>
  <si>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</si>
  <si>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</si>
  <si>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</si>
  <si>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</si>
  <si>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</si>
  <si>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</si>
  <si>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</si>
  <si>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</si>
  <si>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</si>
  <si>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</si>
  <si>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</si>
  <si>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</si>
  <si>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</si>
  <si>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</si>
  <si>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</si>
  <si>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</si>
  <si>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</si>
  <si>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</si>
  <si>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</si>
  <si>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</si>
  <si>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</si>
  <si>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</si>
  <si>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</si>
  <si>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</si>
  <si>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</si>
  <si>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</si>
  <si>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</si>
  <si>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</si>
  <si>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</si>
  <si>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</si>
  <si>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</si>
  <si>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</si>
  <si>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</si>
  <si>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</si>
  <si>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</si>
  <si>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</si>
  <si>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</si>
  <si>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</si>
  <si>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</si>
  <si>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</si>
  <si>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</si>
  <si>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</si>
  <si>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</si>
  <si>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</si>
  <si>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</si>
  <si>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</si>
  <si>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</si>
  <si>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</si>
  <si>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</si>
  <si>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</si>
  <si>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</si>
  <si>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</si>
  <si>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</si>
  <si>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</si>
  <si>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</si>
  <si>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</si>
  <si>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</si>
  <si>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</si>
  <si>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</si>
  <si>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</si>
  <si>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</si>
  <si>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</si>
  <si>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</si>
  <si>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</si>
  <si>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</si>
  <si>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</si>
  <si>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</si>
  <si>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</si>
  <si>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</si>
  <si>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</si>
  <si>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</si>
  <si>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</si>
  <si>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</si>
  <si>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</si>
  <si>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</si>
  <si>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</si>
  <si>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</si>
  <si>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</si>
  <si>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</si>
  <si>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</si>
  <si>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</si>
  <si>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</si>
  <si>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</si>
  <si>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</si>
  <si>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</si>
  <si>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</si>
  <si>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</si>
  <si>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</si>
  <si>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</si>
  <si>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</si>
  <si>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</si>
  <si>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</si>
  <si>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</si>
  <si>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</si>
  <si>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</si>
  <si>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</si>
  <si>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</si>
  <si>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</si>
  <si>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</si>
  <si>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</si>
  <si>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</si>
  <si>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</si>
  <si>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</si>
  <si>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</si>
  <si>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</si>
  <si>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</si>
  <si>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</si>
  <si>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</si>
  <si>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</si>
  <si>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</si>
  <si>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</si>
  <si>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</si>
  <si>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</si>
  <si>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</si>
  <si>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</si>
  <si>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</si>
  <si>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</si>
  <si>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</si>
  <si>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</si>
  <si>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</si>
  <si>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</si>
  <si>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</si>
  <si>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</si>
  <si>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</si>
  <si>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</si>
  <si>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</si>
  <si>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</si>
  <si>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</si>
  <si>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</si>
  <si>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</si>
  <si>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</si>
  <si>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</si>
  <si>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</si>
  <si>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</si>
  <si>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</si>
  <si>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</si>
  <si>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</si>
  <si>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</si>
  <si>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</si>
  <si>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</si>
  <si>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</si>
  <si>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</si>
  <si>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</si>
  <si>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</si>
  <si>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</si>
  <si>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</si>
  <si>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</si>
  <si>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</si>
  <si>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</si>
  <si>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</si>
  <si>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</si>
  <si>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</si>
  <si>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</si>
  <si>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</si>
  <si>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</si>
  <si>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</si>
  <si>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</si>
  <si>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</si>
  <si>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</si>
  <si>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</si>
  <si>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</si>
  <si>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</si>
  <si>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</si>
  <si>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</si>
  <si>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</si>
  <si>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</si>
  <si>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</si>
  <si>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</si>
  <si>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</si>
  <si>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</si>
  <si>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</si>
  <si>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</si>
  <si>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</si>
  <si>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</si>
  <si>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</si>
  <si>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</si>
  <si>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</si>
  <si>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</si>
  <si>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</si>
  <si>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</si>
  <si>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</si>
  <si>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</si>
  <si>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</si>
  <si>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</si>
  <si>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</si>
  <si>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</si>
  <si>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</si>
  <si>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</si>
  <si>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</si>
  <si>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</si>
  <si>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</si>
  <si>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</si>
  <si>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</si>
  <si>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</si>
  <si>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</si>
  <si>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</si>
  <si>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</si>
  <si>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</si>
  <si>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</si>
  <si>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</si>
  <si>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</si>
  <si>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</si>
  <si>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</si>
  <si>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</si>
  <si>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</si>
  <si>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</si>
  <si>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</si>
  <si>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</si>
  <si>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</si>
  <si>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</si>
  <si>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</si>
  <si>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</si>
  <si>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</si>
  <si>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</si>
  <si>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</si>
  <si>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</si>
  <si>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</si>
  <si>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</si>
  <si>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</si>
  <si>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</si>
  <si>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</si>
  <si>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</si>
  <si>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</si>
  <si>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</si>
  <si>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</si>
  <si>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</si>
  <si>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</si>
  <si>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</si>
  <si>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</si>
  <si>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</si>
  <si>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</si>
  <si>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</si>
  <si>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</si>
  <si>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</si>
  <si>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</si>
  <si>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</si>
  <si>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</si>
  <si>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</si>
  <si>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</si>
  <si>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</si>
  <si>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</si>
  <si>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</si>
  <si>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</si>
  <si>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</si>
  <si>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</si>
  <si>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</si>
  <si>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</si>
  <si>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</si>
  <si>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</si>
  <si>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</si>
  <si>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</si>
  <si>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</si>
  <si>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</si>
  <si>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</si>
  <si>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</si>
  <si>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</si>
  <si>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</si>
  <si>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</si>
  <si>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</si>
  <si>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</si>
  <si>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</si>
  <si>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</si>
  <si>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</si>
  <si>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</si>
  <si>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</si>
  <si>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</si>
  <si>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</si>
  <si>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</si>
  <si>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</si>
  <si>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</si>
  <si>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</si>
  <si>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</si>
  <si>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</si>
  <si>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</si>
  <si>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</si>
  <si>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</si>
  <si>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</si>
  <si>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</si>
  <si>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</si>
  <si>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</si>
  <si>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</si>
  <si>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</si>
  <si>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</si>
  <si>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</si>
  <si>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</si>
  <si>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</si>
  <si>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</si>
  <si>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</si>
  <si>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</si>
  <si>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</si>
  <si>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</si>
  <si>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</si>
  <si>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</si>
  <si>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</si>
  <si>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</si>
  <si>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</si>
  <si>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</si>
  <si>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</si>
  <si>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</si>
  <si>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</si>
  <si>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</si>
  <si>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</si>
  <si>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</si>
  <si>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</si>
  <si>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</si>
  <si>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</si>
  <si>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</si>
  <si>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</si>
  <si>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</si>
  <si>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</si>
  <si>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</si>
  <si>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</si>
  <si>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</si>
  <si>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</si>
  <si>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</si>
  <si>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</si>
  <si>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</si>
  <si>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</si>
  <si>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</si>
  <si>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</si>
  <si>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</si>
  <si>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</si>
  <si>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</si>
  <si>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</si>
  <si>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</si>
  <si>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</si>
  <si>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</si>
  <si>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</si>
  <si>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</si>
  <si>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</si>
  <si>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</si>
  <si>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</si>
  <si>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</si>
  <si>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</si>
  <si>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</si>
  <si>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</si>
  <si>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</si>
  <si>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</si>
  <si>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</si>
  <si>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</si>
  <si>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</si>
  <si>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</si>
  <si>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</si>
  <si>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</si>
  <si>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</si>
  <si>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</si>
  <si>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</si>
  <si>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</si>
  <si>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</si>
  <si>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</si>
  <si>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</si>
  <si>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</si>
  <si>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</si>
  <si>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</si>
  <si>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</si>
  <si>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</si>
  <si>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</si>
  <si>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</si>
  <si>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</si>
  <si>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</si>
  <si>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</si>
  <si>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</si>
  <si>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</si>
  <si>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</si>
  <si>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</si>
  <si>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</si>
  <si>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</si>
  <si>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</si>
  <si>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</si>
  <si>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</si>
  <si>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</si>
  <si>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</si>
  <si>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</si>
  <si>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</si>
  <si>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</si>
  <si>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</si>
  <si>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</si>
  <si>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</si>
  <si>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</si>
  <si>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</si>
  <si>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</si>
  <si>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</si>
  <si>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</si>
  <si>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</si>
  <si>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</si>
  <si>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</si>
  <si>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</si>
  <si>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</si>
  <si>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</si>
  <si>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</si>
  <si>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</si>
  <si>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</si>
  <si>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</si>
  <si>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</si>
  <si>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</si>
  <si>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</si>
  <si>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</si>
  <si>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</si>
  <si>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</si>
  <si>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</si>
  <si>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</si>
  <si>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</si>
  <si>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</si>
  <si>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</si>
  <si>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</si>
  <si>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</si>
  <si>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</si>
  <si>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</si>
  <si>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</si>
  <si>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</si>
  <si>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</si>
  <si>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</si>
  <si>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</si>
  <si>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</si>
  <si>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</si>
  <si>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</si>
  <si>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</si>
  <si>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</si>
  <si>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</si>
  <si>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</si>
  <si>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</si>
  <si>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</si>
  <si>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</si>
  <si>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</si>
  <si>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</si>
  <si>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</si>
  <si>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</si>
  <si>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</si>
  <si>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</si>
  <si>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</si>
  <si>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</si>
  <si>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</si>
  <si>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</si>
  <si>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</si>
  <si>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</si>
  <si>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</si>
  <si>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</si>
  <si>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</si>
  <si>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</si>
  <si>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</si>
  <si>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</si>
  <si>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</si>
  <si>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</si>
  <si>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</si>
  <si>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</si>
  <si>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</si>
  <si>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</si>
  <si>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</si>
  <si>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</si>
  <si>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</si>
  <si>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</si>
  <si>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</si>
  <si>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</si>
  <si>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</si>
  <si>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</si>
  <si>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</si>
  <si>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</si>
  <si>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</si>
  <si>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</si>
  <si>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</si>
  <si>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</si>
  <si>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</si>
  <si>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</si>
  <si>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</si>
  <si>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</si>
  <si>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</si>
  <si>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</si>
  <si>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</si>
  <si>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</si>
  <si>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</si>
  <si>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</si>
  <si>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</si>
  <si>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</si>
  <si>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</si>
  <si>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</si>
  <si>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</si>
  <si>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</si>
  <si>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</si>
  <si>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</si>
  <si>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</si>
  <si>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</si>
  <si>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</si>
  <si>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</si>
  <si>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</si>
  <si>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</si>
  <si>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</si>
  <si>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</si>
  <si>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</si>
  <si>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</si>
  <si>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</si>
  <si>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</si>
  <si>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</si>
  <si>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</si>
  <si>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</si>
  <si>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</si>
  <si>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</si>
  <si>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</si>
  <si>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</si>
  <si>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</si>
  <si>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</si>
  <si>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</si>
  <si>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</si>
  <si>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</si>
  <si>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</si>
  <si>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</si>
  <si>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</si>
  <si>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</si>
  <si>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</si>
  <si>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</si>
  <si>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</si>
  <si>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</si>
  <si>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</si>
  <si>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</si>
  <si>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</si>
  <si>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</si>
  <si>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</si>
  <si>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</si>
  <si>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</si>
  <si>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</si>
  <si>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</si>
  <si>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</si>
  <si>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</si>
  <si>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</si>
  <si>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</si>
  <si>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</si>
  <si>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</si>
  <si>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</si>
  <si>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</si>
  <si>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</si>
  <si>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</si>
  <si>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</si>
  <si>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</si>
  <si>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</si>
  <si>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</si>
  <si>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</si>
  <si>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</si>
  <si>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</si>
  <si>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</si>
  <si>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</si>
  <si>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</si>
  <si>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</si>
  <si>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</si>
  <si>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</si>
  <si>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</si>
  <si>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</si>
  <si>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</si>
  <si>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</si>
  <si>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</si>
  <si>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</si>
  <si>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</si>
  <si>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</si>
  <si>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</si>
  <si>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</si>
  <si>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</si>
  <si>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</si>
  <si>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</si>
  <si>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</si>
  <si>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</si>
  <si>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</si>
  <si>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</si>
  <si>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</si>
  <si>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</si>
  <si>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</si>
  <si>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</si>
  <si>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</si>
  <si>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</si>
  <si>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</si>
  <si>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</si>
  <si>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</si>
  <si>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</si>
  <si>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</si>
  <si>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</si>
  <si>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</si>
  <si>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</si>
  <si>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</si>
  <si>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</si>
  <si>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</si>
  <si>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</si>
  <si>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</si>
  <si>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</si>
  <si>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</si>
  <si>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</si>
  <si>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</si>
  <si>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</si>
  <si>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</si>
  <si>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</si>
  <si>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</si>
  <si>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</si>
  <si>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</si>
  <si>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</si>
  <si>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</si>
  <si>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</si>
  <si>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</si>
  <si>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</si>
  <si>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</si>
  <si>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</si>
  <si>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</si>
  <si>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</si>
  <si>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</si>
  <si>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</si>
  <si>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</si>
  <si>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</si>
  <si>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</si>
  <si>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</si>
  <si>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</si>
  <si>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</si>
  <si>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</si>
  <si>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</si>
  <si>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</si>
  <si>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</si>
  <si>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</si>
  <si>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</si>
  <si>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</si>
  <si>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</si>
  <si>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</si>
  <si>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</si>
  <si>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</si>
  <si>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</si>
  <si>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</si>
  <si>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</si>
  <si>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</si>
  <si>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</si>
  <si>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</si>
  <si>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</si>
  <si>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</si>
  <si>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</si>
  <si>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</si>
  <si>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</si>
  <si>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</si>
  <si>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</si>
  <si>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</si>
  <si>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</si>
  <si>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</si>
  <si>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</si>
  <si>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</si>
  <si>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</si>
  <si>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</si>
  <si>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</si>
  <si>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</si>
  <si>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</si>
  <si>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</si>
  <si>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</si>
  <si>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</si>
  <si>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</si>
  <si>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</si>
  <si>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</si>
  <si>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</si>
  <si>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</si>
  <si>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</si>
  <si>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</si>
  <si>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</si>
  <si>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</si>
  <si>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</si>
  <si>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</si>
  <si>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</si>
  <si>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</si>
  <si>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</si>
  <si>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</si>
  <si>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</si>
  <si>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</si>
  <si>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</si>
  <si>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</si>
  <si>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</si>
  <si>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</si>
  <si>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</si>
  <si>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</si>
  <si>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</si>
  <si>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</si>
  <si>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</si>
  <si>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</si>
  <si>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</si>
  <si>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</si>
  <si>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</si>
  <si>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</si>
  <si>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</si>
  <si>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</si>
  <si>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</si>
  <si>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</si>
  <si>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</si>
  <si>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</si>
  <si>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</si>
  <si>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</si>
  <si>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</si>
  <si>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</si>
  <si>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</si>
  <si>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</si>
  <si>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</si>
  <si>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</si>
  <si>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</si>
  <si>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</si>
  <si>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</si>
  <si>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</si>
  <si>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</si>
  <si>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</si>
  <si>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</si>
  <si>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</si>
  <si>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</si>
  <si>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</si>
  <si>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</si>
  <si>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</si>
  <si>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</si>
  <si>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</si>
  <si>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</si>
  <si>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</si>
  <si>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</si>
  <si>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</si>
  <si>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</si>
  <si>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</si>
  <si>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</si>
  <si>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</si>
  <si>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</si>
  <si>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</si>
  <si>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</si>
  <si>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</si>
  <si>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</si>
  <si>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</si>
  <si>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</si>
  <si>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</si>
  <si>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</si>
  <si>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</si>
  <si>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</si>
  <si>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</si>
  <si>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</si>
  <si>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</si>
  <si>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</si>
  <si>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</si>
  <si>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</si>
  <si>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</si>
  <si>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</si>
  <si>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</si>
  <si>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</si>
  <si>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</si>
  <si>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</si>
  <si>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</si>
  <si>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</si>
  <si>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</si>
  <si>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</si>
  <si>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</si>
  <si>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</si>
  <si>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</si>
  <si>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</si>
  <si>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</si>
  <si>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</si>
  <si>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</si>
  <si>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</si>
  <si>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</si>
  <si>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</si>
  <si>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</si>
  <si>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</si>
  <si>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</si>
  <si>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</si>
  <si>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</si>
  <si>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</si>
  <si>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</si>
  <si>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</si>
  <si>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</si>
  <si>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</si>
  <si>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</si>
  <si>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</si>
  <si>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</si>
  <si>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</si>
  <si>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</si>
  <si>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</si>
  <si>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</si>
  <si>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</si>
  <si>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</si>
  <si>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</si>
  <si>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</si>
  <si>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</si>
  <si>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</si>
  <si>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</si>
  <si>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</si>
  <si>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</si>
  <si>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</si>
  <si>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</si>
  <si>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</si>
  <si>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</si>
  <si>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</si>
  <si>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</si>
  <si>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</si>
  <si>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</si>
  <si>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</si>
  <si>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</si>
  <si>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</si>
  <si>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</si>
  <si>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</si>
  <si>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</si>
  <si>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</si>
  <si>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</si>
  <si>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</si>
  <si>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</si>
  <si>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</si>
  <si>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</si>
  <si>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</si>
  <si>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</si>
  <si>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</si>
  <si>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</si>
  <si>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</si>
  <si>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</si>
  <si>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</si>
  <si>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</si>
  <si>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</si>
  <si>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</si>
  <si>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</si>
  <si>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</si>
  <si>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</si>
  <si>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</si>
  <si>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</si>
  <si>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</si>
  <si>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</si>
  <si>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</si>
  <si>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</si>
  <si>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</si>
  <si>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</si>
  <si>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</si>
  <si>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</si>
  <si>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</si>
  <si>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</si>
  <si>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</si>
  <si>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</si>
  <si>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</si>
  <si>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</si>
  <si>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</si>
  <si>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</si>
  <si>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</si>
  <si>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</si>
  <si>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</si>
  <si>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</si>
  <si>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</si>
  <si>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</si>
  <si>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</si>
  <si>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</si>
  <si>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</si>
  <si>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</si>
  <si>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</si>
  <si>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</si>
  <si>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</si>
  <si>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</si>
  <si>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</si>
  <si>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</si>
  <si>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</si>
  <si>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</si>
  <si>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</si>
  <si>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</si>
  <si>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</si>
  <si>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</si>
  <si>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</si>
  <si>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</si>
  <si>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</si>
  <si>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</si>
  <si>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</si>
  <si>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</si>
  <si>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</si>
  <si>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</si>
  <si>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</si>
  <si>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</si>
  <si>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</si>
  <si>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</si>
  <si>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</si>
  <si>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</si>
  <si>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</si>
  <si>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</si>
  <si>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</si>
  <si>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</si>
  <si>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</si>
  <si>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</si>
  <si>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</si>
  <si>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</si>
  <si>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</si>
  <si>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</si>
  <si>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</si>
  <si>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</si>
  <si>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</si>
  <si>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</si>
  <si>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</si>
  <si>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</si>
  <si>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</si>
  <si>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</si>
  <si>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</si>
  <si>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</si>
  <si>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</si>
  <si>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</si>
  <si>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</si>
  <si>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</si>
  <si>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</si>
  <si>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</si>
  <si>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</si>
  <si>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</si>
  <si>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</si>
  <si>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</si>
  <si>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</si>
  <si>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</si>
  <si>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</si>
  <si>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</si>
  <si>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</si>
  <si>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</si>
  <si>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</si>
  <si>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</si>
  <si>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</si>
  <si>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</si>
  <si>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</si>
  <si>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</si>
  <si>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</si>
  <si>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</si>
  <si>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</si>
  <si>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</si>
  <si>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</si>
  <si>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</si>
  <si>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</si>
  <si>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</si>
  <si>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</si>
  <si>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</si>
  <si>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</si>
  <si>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</si>
  <si>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</si>
  <si>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</si>
  <si>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</si>
  <si>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</si>
  <si>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</si>
  <si>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</si>
  <si>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</si>
  <si>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</si>
  <si>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</si>
  <si>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</si>
  <si>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</si>
  <si>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</si>
  <si>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</si>
  <si>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</si>
  <si>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</si>
  <si>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</si>
  <si>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</si>
  <si>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</si>
  <si>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</si>
  <si>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</si>
  <si>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</si>
  <si>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</si>
  <si>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</si>
  <si>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</si>
  <si>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</si>
  <si>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</si>
  <si>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</si>
  <si>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</si>
  <si>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</si>
  <si>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</si>
  <si>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</si>
  <si>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</si>
  <si>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</si>
  <si>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</si>
  <si>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</si>
  <si>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</si>
  <si>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</si>
  <si>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</si>
  <si>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</si>
  <si>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</si>
  <si>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</si>
  <si>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</si>
  <si>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</si>
  <si>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</si>
  <si>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</si>
  <si>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</si>
  <si>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</si>
  <si>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</si>
  <si>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</si>
  <si>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</si>
  <si>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</si>
  <si>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</si>
  <si>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</si>
  <si>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</si>
  <si>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</si>
  <si>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</si>
  <si>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</si>
  <si>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</si>
  <si>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</si>
  <si>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</si>
  <si>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</si>
  <si>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</si>
  <si>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</si>
  <si>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</si>
  <si>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</si>
  <si>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</si>
  <si>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</si>
  <si>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</si>
  <si>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</si>
  <si>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</si>
  <si>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</si>
  <si>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</si>
  <si>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</si>
  <si>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</si>
  <si>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</si>
  <si>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</si>
  <si>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</si>
  <si>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</si>
  <si>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</si>
  <si>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</si>
  <si>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</si>
  <si>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</si>
  <si>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</si>
  <si>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</si>
  <si>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</si>
  <si>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</si>
  <si>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</si>
  <si>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</si>
  <si>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</si>
  <si>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</si>
  <si>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</si>
  <si>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</si>
  <si>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</si>
  <si>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</si>
  <si>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</si>
  <si>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</si>
  <si>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</si>
  <si>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</si>
  <si>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</si>
  <si>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</si>
  <si>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</si>
  <si>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</si>
  <si>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</si>
  <si>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</si>
  <si>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</si>
  <si>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</si>
  <si>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</si>
  <si>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</si>
  <si>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</si>
  <si>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</si>
  <si>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</si>
  <si>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</si>
  <si>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</si>
  <si>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</si>
  <si>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</si>
  <si>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</si>
  <si>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</si>
  <si>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</si>
  <si>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</si>
  <si>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</si>
  <si>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</si>
  <si>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</si>
  <si>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</si>
  <si>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</si>
  <si>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</si>
  <si>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</si>
  <si>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</si>
  <si>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</si>
  <si>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</si>
  <si>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</si>
  <si>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</si>
  <si>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</si>
  <si>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</si>
  <si>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</si>
  <si>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</si>
  <si>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</si>
  <si>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</si>
  <si>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</si>
  <si>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</si>
  <si>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</si>
  <si>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</si>
  <si>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</si>
  <si>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</si>
  <si>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</si>
  <si>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</si>
  <si>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</si>
  <si>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</si>
  <si>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</si>
  <si>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</si>
  <si>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</si>
  <si>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</si>
  <si>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</si>
  <si>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</si>
  <si>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</si>
  <si>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</si>
  <si>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</si>
  <si>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</si>
  <si>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</si>
  <si>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</si>
  <si>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</si>
  <si>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</si>
  <si>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</si>
  <si>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</si>
  <si>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</si>
  <si>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</si>
  <si>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</si>
  <si>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</si>
  <si>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</si>
  <si>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</si>
  <si>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</si>
  <si>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</si>
  <si>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</si>
  <si>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</si>
  <si>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</si>
  <si>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</si>
  <si>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</si>
  <si>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</si>
  <si>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</si>
  <si>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</si>
  <si>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</si>
  <si>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</si>
  <si>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</si>
  <si>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</si>
  <si>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</si>
  <si>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</si>
  <si>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</si>
  <si>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</si>
  <si>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</si>
  <si>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</si>
  <si>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</si>
  <si>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</si>
  <si>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</si>
  <si>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</si>
  <si>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</si>
  <si>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</si>
  <si>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</si>
  <si>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</si>
  <si>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</si>
  <si>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</si>
  <si>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</si>
  <si>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</si>
  <si>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</si>
  <si>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</si>
  <si>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</si>
  <si>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</si>
  <si>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</si>
  <si>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</si>
  <si>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</si>
  <si>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</si>
  <si>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</si>
  <si>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</si>
  <si>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</si>
  <si>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</si>
  <si>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</si>
  <si>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</si>
  <si>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</si>
  <si>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</si>
  <si>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</si>
  <si>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</si>
  <si>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</si>
  <si>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</si>
  <si>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</si>
  <si>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</si>
  <si>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</si>
  <si>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</si>
  <si>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</si>
  <si>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</si>
  <si>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</si>
  <si>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</si>
  <si>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</si>
  <si>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</si>
  <si>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</si>
  <si>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</si>
  <si>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</si>
  <si>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</si>
  <si>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</si>
  <si>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</si>
  <si>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</si>
  <si>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</si>
  <si>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</si>
  <si>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</si>
  <si>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</si>
  <si>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</si>
  <si>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</si>
  <si>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</si>
  <si>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</si>
  <si>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</si>
  <si>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</si>
  <si>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</si>
  <si>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</si>
  <si>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</si>
  <si>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</si>
  <si>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</si>
  <si>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</si>
  <si>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</si>
  <si>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</si>
  <si>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</si>
  <si>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</si>
  <si>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</si>
  <si>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</si>
  <si>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</si>
  <si>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</si>
  <si>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</si>
  <si>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</si>
  <si>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</si>
  <si>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</si>
  <si>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</si>
  <si>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</si>
  <si>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</si>
  <si>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</si>
  <si>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</si>
  <si>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</si>
  <si>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</si>
  <si>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</si>
  <si>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</si>
  <si>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</si>
  <si>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</si>
  <si>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</si>
  <si>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</si>
  <si>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</si>
  <si>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</si>
  <si>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</si>
  <si>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</si>
  <si>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</si>
  <si>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</si>
  <si>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</si>
  <si>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</si>
  <si>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</si>
  <si>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</si>
  <si>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</si>
  <si>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</si>
  <si>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</si>
  <si>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</si>
  <si>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</si>
  <si>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</si>
  <si>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</si>
  <si>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</si>
  <si>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</si>
  <si>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</si>
  <si>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</si>
  <si>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</si>
  <si>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</si>
  <si>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</si>
  <si>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</si>
  <si>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</si>
  <si>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</si>
  <si>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</si>
  <si>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</si>
  <si>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</si>
  <si>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</si>
  <si>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</si>
  <si>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</si>
  <si>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</si>
  <si>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</si>
  <si>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</si>
  <si>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</si>
  <si>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</si>
  <si>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</si>
  <si>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</si>
  <si>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</si>
  <si>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</si>
  <si>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</si>
  <si>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</si>
  <si>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</si>
  <si>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</si>
  <si>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</si>
  <si>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</si>
  <si>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</si>
  <si>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</si>
  <si>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</si>
  <si>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</si>
  <si>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</si>
  <si>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</si>
  <si>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</si>
  <si>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</si>
  <si>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</si>
  <si>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</si>
  <si>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</si>
  <si>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</si>
  <si>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</si>
  <si>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</si>
  <si>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</si>
  <si>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</si>
  <si>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</si>
  <si>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</si>
  <si>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</si>
  <si>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</si>
  <si>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</si>
  <si>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</si>
  <si>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</si>
  <si>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</si>
  <si>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</si>
  <si>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</si>
  <si>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</si>
  <si>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</si>
  <si>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</si>
  <si>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</si>
  <si>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</si>
  <si>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</si>
  <si>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</si>
  <si>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</si>
  <si>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</si>
  <si>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</si>
  <si>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</si>
  <si>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</si>
  <si>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</si>
  <si>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</si>
  <si>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</si>
  <si>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</si>
  <si>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</si>
  <si>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</si>
  <si>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</si>
  <si>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</si>
  <si>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</si>
  <si>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</si>
  <si>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</si>
  <si>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</si>
  <si>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</si>
  <si>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</si>
  <si>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</si>
  <si>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</si>
  <si>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</si>
  <si>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</si>
  <si>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</si>
  <si>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</si>
  <si>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</si>
  <si>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</si>
  <si>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</si>
  <si>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</si>
  <si>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</si>
  <si>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</si>
  <si>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</si>
  <si>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</si>
  <si>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</si>
  <si>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</si>
  <si>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</si>
  <si>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</si>
  <si>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</si>
  <si>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</si>
  <si>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</si>
  <si>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</si>
  <si>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</si>
  <si>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</si>
  <si>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</si>
  <si>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</si>
  <si>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</si>
  <si>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</si>
  <si>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</si>
  <si>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</si>
  <si>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</si>
  <si>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</si>
  <si>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</si>
  <si>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</si>
  <si>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</si>
  <si>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</si>
  <si>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</si>
  <si>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</si>
  <si>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</si>
  <si>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</si>
  <si>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</si>
  <si>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</si>
  <si>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</si>
  <si>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</si>
  <si>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</si>
  <si>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</si>
  <si>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</si>
  <si>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</si>
  <si>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</si>
  <si>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</si>
  <si>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</si>
  <si>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</si>
  <si>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</si>
  <si>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</si>
  <si>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</si>
  <si>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</si>
  <si>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</si>
  <si>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</si>
  <si>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</si>
  <si>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</si>
  <si>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</si>
  <si>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</si>
  <si>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</si>
  <si>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</si>
  <si>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</si>
  <si>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</si>
  <si>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</si>
  <si>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</si>
  <si>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</si>
  <si>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</si>
  <si>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</si>
  <si>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</si>
  <si>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</si>
  <si>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</si>
  <si>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</si>
  <si>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</si>
  <si>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</si>
  <si>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</si>
  <si>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</si>
  <si>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</si>
  <si>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</si>
  <si>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</si>
  <si>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</si>
  <si>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</si>
  <si>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</si>
  <si>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</si>
  <si>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</si>
  <si>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</si>
  <si>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</si>
  <si>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</si>
  <si>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</si>
  <si>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</si>
  <si>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</si>
  <si>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</si>
  <si>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</si>
  <si>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</si>
  <si>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</si>
  <si>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</si>
  <si>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</si>
  <si>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</si>
  <si>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</si>
  <si>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</si>
  <si>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</si>
  <si>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</si>
  <si>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</si>
  <si>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</si>
  <si>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</si>
  <si>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</si>
  <si>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</si>
  <si>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</si>
  <si>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</si>
  <si>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</si>
  <si>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</si>
  <si>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</si>
  <si>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</si>
  <si>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</si>
  <si>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</si>
  <si>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</si>
  <si>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</si>
  <si>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</si>
  <si>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</si>
  <si>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</si>
  <si>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</si>
  <si>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</si>
  <si>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</si>
  <si>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</si>
  <si>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</si>
  <si>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</si>
  <si>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</si>
  <si>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</si>
  <si>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</si>
  <si>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</si>
  <si>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</si>
  <si>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</si>
  <si>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</si>
  <si>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</si>
  <si>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</si>
  <si>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</si>
  <si>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</si>
  <si>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</si>
  <si>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</si>
  <si>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</si>
  <si>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</si>
  <si>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</si>
  <si>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</si>
  <si>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</si>
  <si>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</si>
  <si>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</si>
  <si>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</si>
  <si>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</si>
  <si>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</si>
  <si>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</si>
  <si>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</si>
  <si>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</si>
  <si>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</si>
  <si>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</si>
  <si>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</si>
  <si>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</si>
  <si>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</si>
  <si>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</si>
  <si>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</si>
  <si>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</si>
  <si>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</si>
  <si>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</si>
  <si>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</si>
  <si>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</si>
  <si>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</si>
  <si>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</si>
  <si>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</si>
  <si>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</si>
  <si>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</si>
  <si>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</si>
  <si>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</si>
  <si>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</si>
  <si>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</si>
  <si>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</si>
  <si>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</si>
  <si>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</si>
  <si>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</si>
  <si>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</si>
  <si>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</si>
  <si>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</si>
  <si>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</si>
  <si>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</si>
  <si>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</si>
  <si>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</si>
  <si>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</si>
  <si>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</si>
  <si>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</si>
  <si>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</si>
  <si>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</si>
  <si>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</si>
  <si>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</si>
  <si>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</si>
  <si>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</si>
  <si>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</si>
  <si>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</si>
  <si>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</si>
  <si>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</si>
  <si>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</si>
  <si>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</si>
  <si>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</si>
  <si>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</si>
  <si>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</si>
  <si>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</si>
  <si>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</si>
  <si>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</si>
  <si>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</si>
  <si>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</si>
  <si>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</si>
  <si>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</si>
  <si>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</si>
  <si>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</si>
  <si>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</si>
  <si>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</si>
  <si>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</si>
  <si>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</si>
  <si>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</si>
  <si>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</si>
  <si>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</si>
  <si>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</si>
  <si>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</si>
  <si>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</si>
  <si>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</si>
  <si>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</si>
  <si>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</si>
  <si>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</si>
  <si>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</si>
  <si>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</si>
  <si>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</si>
  <si>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</si>
  <si>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</si>
  <si>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</si>
  <si>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</si>
  <si>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</si>
  <si>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</si>
  <si>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</si>
  <si>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</si>
  <si>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</si>
  <si>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</si>
  <si>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</si>
  <si>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</si>
  <si>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</si>
  <si>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</si>
  <si>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</si>
  <si>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</si>
  <si>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</si>
  <si>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</si>
  <si>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</si>
  <si>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</si>
  <si>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</si>
  <si>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</si>
  <si>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</si>
  <si>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</si>
  <si>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</si>
  <si>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</si>
  <si>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</si>
  <si>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</si>
  <si>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</si>
  <si>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</si>
  <si>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</si>
  <si>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</si>
  <si>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</si>
  <si>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</si>
  <si>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</si>
  <si>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</si>
  <si>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</si>
  <si>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</si>
  <si>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</si>
  <si>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</si>
  <si>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</si>
  <si>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</si>
  <si>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</si>
  <si>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</si>
  <si>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</si>
  <si>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</si>
  <si>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</si>
  <si>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</si>
  <si>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</si>
  <si>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</si>
  <si>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</si>
  <si>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</si>
  <si>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</si>
  <si>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</si>
  <si>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</si>
  <si>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</si>
  <si>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</si>
  <si>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</si>
  <si>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</si>
  <si>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</si>
  <si>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</si>
  <si>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</si>
  <si>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</si>
  <si>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</si>
  <si>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</si>
  <si>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</si>
  <si>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</si>
  <si>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</si>
  <si>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</si>
  <si>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</si>
  <si>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</si>
  <si>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</si>
  <si>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</si>
  <si>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</si>
  <si>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</si>
  <si>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</si>
  <si>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</si>
  <si>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</si>
  <si>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</si>
  <si>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</si>
  <si>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</si>
  <si>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</si>
  <si>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</si>
  <si>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</si>
  <si>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</si>
  <si>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</si>
  <si>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</si>
  <si>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</si>
  <si>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</si>
  <si>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</si>
  <si>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</si>
  <si>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</si>
  <si>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</si>
  <si>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</si>
  <si>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</si>
  <si>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</si>
  <si>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</si>
  <si>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</si>
  <si>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</si>
  <si>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</si>
  <si>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</si>
  <si>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</si>
  <si>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</si>
  <si>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</si>
  <si>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</si>
  <si>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</si>
  <si>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</si>
  <si>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</si>
  <si>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</si>
  <si>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</si>
  <si>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</si>
  <si>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</si>
  <si>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</si>
  <si>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</si>
  <si>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</si>
  <si>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</si>
  <si>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</si>
  <si>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</si>
  <si>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</si>
  <si>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</si>
  <si>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</si>
  <si>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</si>
  <si>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</si>
  <si>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</si>
  <si>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</si>
  <si>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</si>
  <si>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</si>
  <si>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</si>
  <si>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</si>
  <si>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</si>
  <si>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</si>
  <si>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</si>
  <si>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</si>
  <si>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</si>
  <si>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</si>
  <si>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</si>
  <si>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</si>
  <si>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</si>
  <si>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</si>
  <si>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</si>
  <si>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</si>
  <si>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</si>
  <si>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</si>
  <si>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</si>
  <si>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</si>
  <si>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</si>
  <si>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</si>
  <si>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</si>
  <si>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</si>
  <si>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</si>
  <si>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</si>
  <si>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</si>
  <si>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</si>
  <si>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</si>
  <si>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</si>
  <si>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</si>
  <si>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</si>
  <si>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</si>
  <si>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</si>
  <si>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</si>
  <si>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</si>
  <si>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</si>
  <si>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</si>
  <si>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</si>
  <si>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</si>
  <si>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</si>
  <si>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</si>
  <si>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</si>
  <si>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</si>
  <si>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</si>
  <si>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</si>
  <si>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</si>
  <si>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</si>
  <si>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</si>
  <si>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</si>
  <si>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</si>
  <si>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</si>
  <si>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</si>
  <si>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</si>
  <si>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</si>
  <si>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</si>
  <si>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</si>
  <si>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</si>
  <si>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</si>
  <si>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</si>
  <si>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</si>
  <si>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</si>
  <si>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</si>
  <si>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</si>
  <si>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</si>
  <si>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</si>
  <si>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</si>
  <si>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</si>
  <si>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</si>
  <si>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</si>
  <si>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</si>
  <si>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</si>
  <si>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</si>
  <si>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</si>
  <si>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</si>
  <si>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</si>
  <si>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</si>
  <si>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</si>
  <si>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</si>
  <si>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</si>
  <si>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</si>
  <si>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</si>
  <si>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</si>
  <si>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</si>
  <si>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</si>
  <si>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</si>
  <si>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</si>
  <si>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</si>
  <si>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</si>
  <si>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</si>
  <si>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</si>
  <si>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</si>
  <si>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</si>
  <si>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</si>
  <si>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</si>
  <si>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</si>
  <si>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</si>
  <si>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</si>
  <si>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</si>
  <si>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</si>
  <si>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</si>
  <si>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</si>
  <si>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</si>
  <si>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</si>
  <si>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</si>
  <si>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</si>
  <si>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</si>
  <si>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</si>
  <si>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</si>
  <si>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</si>
  <si>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</si>
  <si>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</si>
  <si>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</si>
  <si>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</si>
  <si>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</si>
  <si>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</si>
  <si>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</si>
  <si>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</si>
  <si>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</si>
  <si>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</si>
  <si>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</si>
  <si>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</si>
  <si>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</si>
  <si>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</si>
  <si>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</si>
  <si>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</si>
  <si>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</si>
  <si>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</si>
  <si>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</si>
  <si>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</si>
  <si>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</si>
  <si>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</si>
  <si>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</si>
  <si>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</si>
  <si>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</si>
  <si>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</si>
  <si>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</si>
  <si>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</si>
  <si>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</si>
  <si>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</si>
  <si>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</si>
  <si>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</si>
  <si>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</si>
  <si>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</si>
  <si>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</si>
  <si>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</si>
  <si>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</si>
  <si>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</si>
  <si>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</si>
  <si>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</si>
  <si>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</si>
  <si>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</si>
  <si>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</si>
  <si>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</si>
  <si>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</si>
  <si>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</si>
  <si>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</si>
  <si>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</si>
  <si>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</si>
  <si>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</si>
  <si>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</si>
  <si>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</si>
  <si>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</si>
  <si>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</si>
  <si>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</si>
  <si>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</si>
  <si>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</si>
  <si>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</si>
  <si>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</si>
  <si>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</si>
  <si>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</si>
  <si>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</si>
  <si>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</si>
  <si>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</si>
  <si>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</si>
  <si>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</si>
  <si>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</si>
  <si>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</si>
  <si>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</si>
  <si>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</si>
  <si>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</si>
  <si>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</si>
  <si>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</si>
  <si>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</si>
  <si>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</si>
  <si>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</si>
  <si>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</si>
  <si>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</si>
  <si>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</si>
  <si>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</si>
  <si>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</si>
  <si>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</si>
  <si>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</si>
  <si>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</si>
  <si>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</si>
  <si>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</si>
  <si>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</si>
  <si>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</si>
  <si>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</si>
  <si>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</si>
  <si>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</si>
  <si>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</si>
  <si>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</si>
  <si>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</si>
  <si>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</si>
  <si>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</si>
  <si>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</si>
  <si>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</si>
  <si>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</si>
  <si>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</si>
  <si>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</si>
  <si>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</si>
  <si>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</si>
  <si>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</si>
  <si>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</si>
  <si>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</si>
  <si>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</si>
  <si>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</si>
  <si>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</si>
  <si>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</si>
  <si>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</si>
  <si>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</si>
  <si>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</si>
  <si>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</si>
  <si>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</si>
  <si>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</si>
  <si>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</si>
  <si>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</si>
  <si>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</si>
  <si>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</si>
  <si>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</si>
  <si>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</si>
  <si>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</si>
  <si>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</si>
  <si>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</si>
  <si>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</si>
  <si>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</si>
  <si>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</si>
  <si>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</si>
  <si>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</si>
  <si>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</si>
  <si>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</si>
  <si>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</si>
  <si>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</si>
  <si>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</si>
  <si>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</si>
  <si>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</si>
  <si>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</si>
  <si>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</si>
  <si>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</si>
  <si>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</si>
  <si>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</si>
  <si>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</si>
  <si>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</si>
  <si>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</si>
  <si>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</si>
  <si>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</si>
  <si>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</si>
  <si>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</si>
  <si>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</si>
  <si>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</si>
  <si>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</si>
  <si>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</si>
  <si>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</si>
  <si>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</si>
  <si>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</si>
  <si>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</si>
  <si>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</si>
  <si>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</si>
  <si>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</si>
  <si>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</si>
  <si>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</si>
  <si>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</si>
  <si>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</si>
  <si>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</si>
  <si>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</si>
  <si>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</si>
  <si>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</si>
  <si>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</si>
  <si>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</si>
  <si>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</si>
  <si>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</si>
  <si>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</si>
  <si>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</si>
  <si>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</si>
  <si>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</si>
  <si>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</si>
  <si>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</si>
  <si>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</si>
  <si>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</si>
  <si>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</si>
  <si>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</si>
  <si>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</si>
  <si>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</si>
  <si>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</si>
  <si>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</si>
  <si>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</si>
  <si>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</si>
  <si>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</si>
  <si>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</si>
  <si>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</si>
  <si>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</si>
  <si>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</si>
  <si>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</si>
  <si>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</si>
  <si>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</si>
  <si>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</si>
  <si>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</si>
  <si>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</si>
  <si>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</si>
  <si>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</si>
  <si>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</si>
  <si>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</si>
  <si>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</si>
  <si>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</si>
  <si>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</si>
  <si>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</si>
  <si>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</si>
  <si>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</si>
  <si>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</si>
  <si>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</si>
  <si>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</si>
  <si>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</si>
  <si>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</si>
  <si>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</si>
  <si>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</si>
  <si>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</si>
  <si>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</si>
  <si>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</si>
  <si>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</si>
  <si>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</si>
  <si>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</si>
  <si>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</si>
  <si>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</si>
  <si>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</si>
  <si>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</si>
  <si>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</si>
  <si>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</si>
  <si>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</si>
  <si>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</si>
  <si>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</si>
  <si>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</si>
  <si>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</si>
  <si>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</si>
  <si>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</si>
  <si>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</si>
  <si>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</si>
  <si>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</si>
  <si>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</si>
  <si>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</si>
  <si>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</si>
  <si>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</si>
  <si>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</si>
  <si>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</si>
  <si>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</si>
  <si>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</si>
  <si>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</si>
  <si>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</si>
  <si>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</si>
  <si>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</si>
  <si>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</si>
  <si>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</si>
  <si>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</si>
  <si>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</si>
  <si>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</si>
  <si>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</si>
  <si>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</si>
  <si>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</si>
  <si>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</si>
  <si>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</si>
  <si>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</si>
  <si>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</si>
  <si>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</si>
  <si>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</si>
  <si>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</si>
  <si>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</si>
  <si>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</si>
  <si>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</si>
  <si>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</si>
  <si>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</si>
  <si>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</si>
  <si>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</si>
  <si>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</si>
  <si>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</si>
  <si>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</si>
  <si>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</si>
  <si>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</si>
  <si>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</si>
  <si>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</si>
  <si>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</si>
  <si>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</si>
  <si>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</si>
  <si>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</si>
  <si>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</si>
  <si>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</si>
  <si>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</si>
  <si>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</si>
  <si>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</si>
  <si>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</si>
  <si>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</si>
  <si>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</si>
  <si>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</si>
  <si>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</si>
  <si>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</si>
  <si>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</si>
  <si>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</si>
  <si>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</si>
  <si>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</si>
  <si>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</si>
  <si>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</si>
  <si>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</si>
  <si>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</si>
  <si>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</si>
  <si>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</si>
  <si>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</si>
  <si>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</si>
  <si>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</si>
  <si>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</si>
  <si>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</si>
  <si>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</si>
  <si>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</si>
  <si>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</si>
  <si>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</si>
  <si>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</si>
  <si>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</si>
  <si>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</si>
  <si>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</si>
  <si>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</si>
  <si>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</si>
  <si>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</si>
  <si>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</si>
  <si>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</si>
  <si>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</si>
  <si>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</si>
  <si>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</si>
  <si>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</si>
  <si>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</si>
  <si>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</si>
  <si>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</si>
  <si>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</si>
  <si>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</si>
  <si>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</si>
  <si>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</si>
  <si>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</si>
  <si>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</si>
  <si>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</si>
  <si>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</si>
  <si>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</si>
  <si>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</si>
  <si>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</si>
  <si>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</si>
  <si>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</si>
  <si>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</si>
  <si>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</si>
  <si>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</si>
  <si>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</si>
  <si>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</si>
  <si>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</si>
  <si>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</si>
  <si>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</si>
  <si>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</si>
  <si>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</si>
  <si>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</si>
  <si>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</si>
  <si>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</si>
  <si>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</si>
  <si>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</si>
  <si>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</si>
  <si>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</si>
  <si>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</si>
  <si>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</si>
  <si>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</si>
  <si>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</si>
  <si>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</si>
  <si>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</si>
  <si>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</si>
  <si>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</si>
  <si>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</si>
  <si>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</si>
  <si>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</si>
  <si>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</si>
  <si>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</si>
  <si>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</si>
  <si>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</si>
  <si>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</si>
  <si>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</si>
  <si>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</si>
  <si>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</si>
  <si>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</si>
  <si>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</si>
  <si>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</si>
  <si>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</si>
  <si>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</si>
  <si>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</si>
  <si>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</si>
  <si>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</si>
  <si>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</si>
  <si>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</si>
  <si>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</si>
  <si>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</si>
  <si>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</si>
  <si>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</si>
  <si>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</si>
  <si>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</si>
  <si>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</si>
  <si>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</si>
  <si>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</si>
  <si>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</si>
  <si>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</si>
  <si>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</si>
  <si>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</si>
  <si>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</si>
  <si>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</si>
  <si>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</si>
  <si>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</si>
  <si>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</si>
  <si>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</si>
  <si>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</si>
  <si>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</si>
  <si>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</si>
  <si>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</si>
  <si>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</si>
  <si>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</si>
  <si>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</si>
  <si>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</si>
  <si>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</si>
  <si>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</si>
  <si>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</si>
  <si>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</si>
  <si>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</si>
  <si>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</si>
  <si>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</si>
  <si>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</si>
  <si>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</si>
  <si>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</si>
  <si>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</si>
  <si>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</si>
  <si>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</si>
  <si>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</si>
  <si>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</si>
  <si>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</si>
  <si>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</si>
  <si>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</si>
  <si>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</si>
  <si>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</si>
  <si>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</si>
  <si>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</si>
  <si>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</si>
  <si>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</si>
  <si>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</si>
  <si>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</si>
  <si>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</si>
  <si>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</si>
  <si>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</si>
  <si>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</si>
  <si>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</si>
  <si>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</si>
  <si>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</si>
  <si>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</si>
  <si>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</si>
  <si>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</si>
  <si>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</si>
  <si>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</si>
  <si>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</si>
  <si>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</si>
  <si>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</si>
  <si>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</si>
  <si>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</si>
  <si>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</si>
  <si>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</si>
  <si>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</si>
  <si>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</si>
  <si>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</si>
  <si>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</si>
  <si>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</si>
  <si>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</si>
  <si>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</si>
  <si>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</si>
  <si>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</si>
  <si>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</si>
  <si>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</si>
  <si>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</si>
  <si>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</si>
  <si>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</si>
  <si>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</si>
  <si>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</si>
  <si>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</si>
  <si>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</si>
  <si>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</si>
  <si>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</si>
  <si>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</si>
  <si>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</si>
  <si>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</si>
  <si>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</si>
  <si>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</si>
  <si>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</si>
  <si>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</si>
  <si>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</si>
  <si>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</si>
  <si>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</si>
  <si>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</si>
  <si>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</si>
  <si>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</si>
  <si>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</si>
  <si>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</si>
  <si>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</si>
  <si>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</si>
  <si>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</si>
  <si>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</si>
  <si>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</si>
  <si>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</si>
  <si>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</si>
  <si>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</si>
  <si>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</si>
  <si>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</si>
  <si>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</si>
  <si>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</si>
  <si>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</si>
  <si>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</si>
  <si>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</si>
  <si>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</si>
  <si>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</si>
  <si>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</si>
  <si>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</si>
  <si>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</si>
  <si>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</si>
  <si>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</si>
  <si>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</si>
  <si>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</si>
  <si>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</si>
  <si>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</si>
  <si>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</si>
  <si>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</si>
  <si>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</si>
  <si>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</si>
  <si>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</si>
  <si>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</si>
  <si>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</si>
  <si>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</si>
  <si>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</si>
  <si>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</si>
  <si>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</si>
  <si>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</si>
  <si>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</si>
  <si>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</si>
  <si>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</si>
  <si>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</si>
  <si>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</si>
  <si>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</si>
  <si>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</si>
  <si>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</si>
  <si>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</si>
  <si>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</si>
  <si>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</si>
  <si>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</si>
  <si>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</si>
  <si>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</si>
  <si>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</si>
  <si>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</si>
  <si>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</si>
  <si>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</si>
  <si>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</si>
  <si>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</si>
  <si>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</si>
  <si>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</si>
  <si>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</si>
  <si>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</si>
  <si>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</si>
  <si>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</si>
  <si>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</si>
  <si>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</si>
  <si>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</si>
  <si>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</si>
  <si>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</si>
  <si>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</si>
  <si>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</si>
  <si>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</si>
  <si>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</si>
  <si>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</si>
  <si>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</si>
  <si>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</si>
  <si>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</si>
  <si>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</si>
  <si>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</si>
  <si>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</si>
  <si>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</si>
  <si>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</si>
  <si>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</si>
  <si>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</si>
  <si>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</si>
  <si>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</si>
  <si>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</si>
  <si>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</si>
  <si>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</si>
  <si>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</si>
  <si>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</si>
  <si>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</si>
  <si>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</si>
  <si>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</si>
  <si>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</si>
  <si>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</si>
  <si>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</si>
  <si>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</si>
  <si>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</si>
  <si>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</si>
  <si>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</si>
  <si>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</si>
  <si>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</si>
  <si>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</si>
  <si>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</si>
  <si>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</si>
  <si>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</si>
  <si>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</si>
  <si>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</si>
  <si>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</si>
  <si>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</si>
  <si>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</si>
  <si>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</si>
  <si>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</si>
  <si>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</si>
  <si>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</si>
  <si>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</si>
  <si>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</si>
  <si>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</si>
  <si>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</si>
  <si>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</si>
  <si>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</si>
  <si>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</si>
  <si>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</si>
  <si>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</si>
  <si>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</si>
  <si>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</si>
  <si>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</si>
  <si>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</si>
  <si>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</si>
  <si>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</si>
  <si>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</si>
  <si>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</si>
  <si>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</si>
  <si>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</si>
  <si>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</si>
  <si>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</si>
  <si>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</si>
  <si>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</si>
  <si>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</si>
  <si>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</si>
  <si>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</si>
  <si>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</si>
  <si>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</si>
  <si>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</si>
  <si>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</si>
  <si>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</si>
  <si>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</si>
  <si>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</si>
  <si>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</si>
  <si>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</si>
  <si>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</si>
  <si>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</si>
  <si>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</si>
  <si>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</si>
  <si>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</si>
  <si>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</si>
  <si>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</si>
  <si>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</si>
  <si>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</si>
  <si>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</si>
  <si>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</si>
  <si>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</si>
  <si>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</si>
  <si>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</si>
  <si>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</si>
  <si>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</si>
  <si>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</si>
  <si>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</si>
  <si>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</si>
  <si>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</si>
  <si>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</si>
  <si>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</si>
  <si>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</si>
  <si>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</si>
  <si>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</si>
  <si>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</si>
  <si>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</si>
  <si>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</si>
  <si>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</si>
  <si>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</si>
  <si>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</si>
  <si>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</si>
  <si>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</si>
  <si>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</si>
  <si>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</si>
  <si>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</si>
  <si>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</si>
  <si>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</si>
  <si>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</si>
  <si>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</si>
  <si>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</si>
  <si>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</si>
  <si>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</si>
  <si>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</si>
  <si>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</si>
  <si>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</si>
  <si>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</si>
  <si>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</si>
  <si>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</si>
  <si>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</si>
  <si>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</si>
  <si>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</si>
  <si>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</si>
  <si>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</si>
  <si>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</si>
  <si>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</si>
  <si>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</si>
  <si>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</si>
  <si>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</si>
  <si>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</si>
  <si>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</si>
  <si>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</si>
  <si>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</si>
  <si>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</si>
  <si>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</si>
  <si>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</si>
  <si>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</si>
  <si>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</si>
  <si>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</si>
  <si>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</si>
  <si>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</si>
  <si>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</si>
  <si>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</si>
  <si>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</si>
  <si>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</si>
  <si>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</si>
  <si>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</si>
  <si>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</si>
  <si>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</si>
  <si>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</si>
  <si>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</si>
  <si>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</si>
  <si>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</si>
  <si>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</si>
  <si>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</si>
  <si>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</si>
  <si>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</si>
  <si>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</si>
  <si>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</si>
  <si>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</si>
  <si>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</si>
  <si>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</si>
  <si>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</si>
  <si>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</si>
  <si>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</si>
  <si>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</si>
  <si>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</si>
  <si>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</si>
  <si>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</si>
  <si>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</si>
  <si>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</si>
  <si>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</si>
  <si>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</si>
  <si>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</si>
  <si>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</si>
  <si>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</si>
  <si>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</si>
  <si>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</si>
  <si>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</si>
  <si>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</si>
  <si>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</si>
  <si>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</si>
  <si>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</si>
  <si>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</si>
  <si>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</si>
  <si>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</si>
  <si>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</si>
  <si>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</si>
  <si>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</si>
  <si>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</si>
  <si>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</si>
  <si>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</si>
  <si>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</si>
  <si>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</si>
  <si>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</si>
  <si>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</si>
  <si>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</si>
  <si>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</si>
  <si>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</si>
  <si>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</si>
  <si>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</si>
  <si>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</si>
  <si>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</si>
  <si>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</si>
  <si>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</si>
  <si>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</si>
  <si>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</si>
  <si>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</si>
  <si>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</si>
  <si>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</si>
  <si>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</si>
  <si>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</si>
  <si>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</si>
  <si>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</si>
  <si>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</si>
  <si>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</si>
  <si>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</si>
  <si>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</si>
  <si>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</si>
  <si>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</si>
  <si>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</si>
  <si>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</si>
  <si>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</si>
  <si>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</si>
  <si>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</si>
  <si>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</si>
  <si>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</si>
  <si>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</si>
  <si>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</si>
  <si>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</si>
  <si>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</si>
  <si>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</si>
  <si>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</si>
  <si>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</si>
  <si>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</si>
  <si>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</si>
  <si>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</si>
  <si>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</si>
  <si>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</si>
  <si>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</si>
  <si>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</si>
  <si>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</si>
  <si>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</si>
  <si>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</si>
  <si>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</si>
  <si>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</si>
  <si>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</si>
  <si>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</si>
  <si>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</si>
  <si>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</si>
  <si>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</si>
  <si>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</si>
  <si>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</si>
  <si>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</si>
  <si>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</si>
  <si>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</si>
  <si>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</si>
  <si>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</si>
  <si>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</si>
  <si>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</si>
  <si>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</si>
  <si>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</si>
  <si>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</si>
  <si>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</si>
  <si>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</si>
  <si>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</si>
  <si>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</si>
  <si>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</si>
  <si>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</si>
  <si>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</si>
  <si>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</si>
  <si>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</si>
  <si>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</si>
  <si>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</si>
  <si>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</si>
  <si>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</si>
  <si>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</si>
  <si>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</si>
  <si>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</si>
  <si>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</si>
  <si>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</si>
  <si>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</si>
  <si>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</si>
  <si>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</si>
  <si>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</si>
  <si>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</si>
  <si>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</si>
  <si>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</si>
  <si>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</si>
  <si>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</si>
  <si>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</si>
  <si>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</si>
  <si>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</si>
  <si>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</si>
  <si>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</si>
  <si>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</si>
  <si>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</si>
  <si>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</si>
  <si>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</si>
  <si>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</si>
  <si>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</si>
  <si>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</si>
  <si>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</si>
  <si>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</si>
  <si>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</si>
  <si>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</si>
  <si>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</si>
  <si>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</si>
  <si>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</si>
  <si>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</si>
  <si>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</si>
  <si>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</si>
  <si>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</si>
  <si>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</si>
  <si>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</si>
  <si>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</si>
  <si>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</si>
  <si>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</si>
  <si>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</si>
  <si>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</si>
  <si>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</si>
  <si>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</si>
  <si>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</si>
  <si>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</si>
  <si>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</si>
  <si>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</si>
  <si>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</si>
  <si>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</si>
  <si>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</si>
  <si>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</si>
  <si>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</si>
  <si>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</si>
  <si>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</si>
  <si>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</si>
  <si>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</si>
  <si>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</si>
  <si>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</si>
  <si>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</si>
  <si>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</si>
  <si>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</si>
  <si>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</si>
  <si>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</si>
  <si>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</si>
  <si>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</si>
  <si>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</si>
  <si>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</si>
  <si>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</si>
  <si>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</si>
  <si>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</si>
  <si>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</si>
  <si>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</si>
  <si>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</si>
  <si>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</si>
  <si>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</si>
  <si>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</si>
  <si>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</si>
  <si>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</si>
  <si>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</si>
  <si>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</si>
  <si>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</si>
  <si>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</si>
  <si>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</si>
  <si>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</si>
  <si>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</si>
  <si>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</si>
  <si>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</si>
  <si>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</si>
  <si>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</si>
  <si>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</si>
  <si>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</si>
  <si>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</si>
  <si>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</si>
  <si>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</si>
  <si>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</si>
  <si>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</si>
  <si>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</si>
  <si>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</si>
  <si>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</si>
  <si>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</si>
  <si>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</si>
  <si>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</si>
  <si>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</si>
  <si>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</si>
  <si>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</si>
  <si>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</si>
  <si>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</si>
  <si>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</si>
  <si>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</si>
  <si>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</si>
  <si>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</si>
  <si>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</si>
  <si>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</si>
  <si>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</si>
  <si>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</si>
  <si>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</si>
  <si>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</si>
  <si>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</si>
  <si>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</si>
  <si>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</si>
  <si>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</si>
  <si>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</si>
  <si>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</si>
  <si>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</si>
  <si>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</si>
  <si>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</si>
  <si>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</si>
  <si>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</si>
  <si>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</si>
  <si>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</si>
  <si>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</si>
  <si>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</si>
  <si>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</si>
  <si>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</si>
  <si>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</si>
  <si>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</si>
  <si>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</si>
  <si>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</si>
  <si>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</si>
  <si>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</si>
  <si>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</si>
  <si>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</si>
  <si>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</si>
  <si>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</si>
  <si>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</si>
  <si>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</si>
  <si>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</si>
  <si>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</si>
  <si>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</si>
  <si>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</si>
  <si>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</si>
  <si>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</si>
  <si>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</si>
  <si>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</si>
  <si>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</si>
  <si>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</si>
  <si>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</si>
  <si>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</si>
  <si>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</si>
  <si>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</si>
  <si>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</si>
  <si>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</si>
  <si>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</si>
  <si>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</si>
  <si>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</si>
  <si>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</si>
  <si>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</si>
  <si>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</si>
  <si>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</si>
  <si>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</si>
  <si>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</si>
  <si>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</si>
  <si>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</si>
  <si>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</si>
  <si>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</si>
  <si>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</si>
  <si>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</si>
  <si>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</si>
  <si>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</si>
  <si>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</si>
  <si>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</si>
  <si>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</si>
  <si>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</si>
  <si>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</si>
  <si>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</si>
  <si>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</si>
  <si>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</si>
  <si>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</si>
  <si>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</si>
  <si>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</si>
  <si>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</si>
  <si>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</si>
  <si>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</si>
  <si>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</si>
  <si>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</si>
  <si>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</si>
  <si>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</si>
  <si>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</si>
  <si>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</si>
  <si>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</si>
  <si>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</si>
  <si>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</si>
  <si>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</si>
  <si>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</si>
  <si>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</si>
  <si>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</si>
  <si>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</si>
  <si>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</si>
  <si>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</si>
  <si>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</si>
  <si>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</si>
  <si>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</si>
  <si>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</si>
  <si>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</si>
  <si>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</si>
  <si>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</si>
  <si>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</si>
  <si>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</si>
  <si>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</si>
  <si>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</si>
  <si>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</si>
  <si>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</si>
  <si>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</si>
  <si>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</si>
  <si>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</si>
  <si>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</si>
  <si>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</si>
  <si>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</si>
  <si>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</si>
  <si>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</si>
  <si>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</si>
  <si>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</si>
  <si>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</si>
  <si>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</si>
  <si>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</si>
  <si>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</si>
  <si>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</si>
  <si>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</si>
  <si>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</si>
  <si>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</si>
  <si>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</si>
  <si>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</si>
  <si>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</si>
  <si>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</si>
  <si>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</si>
  <si>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</si>
  <si>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</si>
  <si>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</si>
  <si>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</si>
  <si>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</si>
  <si>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</si>
  <si>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</si>
  <si>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</si>
  <si>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</si>
  <si>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</si>
  <si>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</si>
  <si>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</si>
  <si>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</si>
  <si>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</si>
  <si>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</si>
  <si>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</si>
  <si>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</si>
  <si>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</si>
  <si>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</si>
  <si>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</si>
  <si>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</si>
  <si>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</si>
  <si>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</si>
  <si>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</si>
  <si>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</si>
  <si>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</si>
  <si>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</si>
  <si>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</si>
  <si>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</si>
  <si>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</si>
  <si>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</si>
  <si>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</si>
  <si>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</si>
  <si>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</si>
  <si>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</si>
  <si>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</si>
  <si>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</si>
  <si>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</si>
  <si>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</si>
  <si>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</si>
  <si>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</si>
  <si>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</si>
  <si>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</si>
  <si>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</si>
  <si>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</si>
  <si>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</si>
  <si>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</si>
  <si>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</si>
  <si>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</si>
  <si>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</si>
  <si>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</si>
  <si>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</si>
  <si>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</si>
  <si>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</si>
  <si>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</si>
  <si>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</si>
  <si>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</si>
  <si>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</si>
  <si>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</si>
  <si>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</si>
  <si>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</si>
  <si>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</si>
  <si>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</si>
  <si>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</si>
  <si>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</si>
  <si>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</si>
  <si>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</si>
  <si>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</si>
  <si>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</si>
  <si>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</si>
  <si>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</si>
  <si>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</si>
  <si>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</si>
  <si>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</si>
  <si>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</si>
  <si>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</si>
  <si>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</si>
  <si>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</si>
  <si>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</si>
  <si>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</si>
  <si>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</si>
  <si>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</si>
  <si>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</si>
  <si>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</si>
  <si>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</si>
  <si>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</si>
  <si>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</si>
  <si>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</si>
  <si>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</si>
  <si>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</si>
  <si>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</si>
  <si>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</si>
  <si>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</si>
  <si>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</si>
  <si>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</si>
  <si>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</si>
  <si>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</si>
  <si>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</si>
  <si>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</si>
  <si>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</si>
  <si>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</si>
  <si>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</si>
  <si>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</si>
  <si>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</si>
  <si>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</si>
  <si>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</si>
  <si>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</si>
  <si>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</si>
  <si>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</si>
  <si>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</si>
  <si>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</si>
  <si>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</si>
  <si>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</si>
  <si>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</si>
  <si>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</si>
  <si>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</si>
  <si>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</si>
  <si>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</si>
  <si>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</si>
  <si>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</si>
  <si>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</si>
  <si>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</si>
  <si>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</si>
  <si>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</si>
  <si>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</si>
  <si>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</si>
  <si>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</si>
  <si>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</si>
  <si>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</si>
  <si>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</si>
  <si>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</si>
  <si>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</si>
  <si>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</si>
  <si>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</si>
  <si>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</si>
  <si>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</si>
  <si>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</si>
  <si>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</si>
  <si>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</si>
  <si>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</si>
  <si>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</si>
  <si>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</si>
  <si>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</si>
  <si>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</si>
  <si>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</si>
  <si>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</si>
  <si>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</si>
  <si>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</si>
  <si>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</si>
  <si>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</si>
  <si>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</si>
  <si>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</si>
  <si>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</si>
  <si>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</si>
  <si>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</si>
  <si>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</si>
  <si>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</si>
  <si>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</si>
  <si>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</si>
  <si>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</si>
  <si>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</si>
  <si>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</si>
  <si>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</si>
  <si>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</si>
  <si>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</si>
  <si>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</si>
  <si>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</si>
  <si>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</si>
  <si>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</si>
  <si>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</si>
  <si>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</si>
  <si>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</si>
  <si>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</si>
  <si>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</si>
  <si>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</si>
  <si>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</si>
  <si>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</si>
  <si>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</si>
  <si>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</si>
  <si>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</si>
  <si>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</si>
  <si>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</si>
  <si>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</si>
  <si>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</si>
  <si>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</si>
  <si>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</si>
  <si>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</si>
  <si>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</si>
  <si>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</si>
  <si>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</si>
  <si>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</si>
  <si>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</si>
  <si>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</si>
  <si>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</si>
  <si>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</si>
  <si>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</si>
  <si>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</si>
  <si>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</si>
  <si>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</si>
  <si>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</si>
  <si>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</si>
  <si>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</si>
  <si>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</si>
  <si>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</si>
  <si>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</si>
  <si>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</si>
  <si>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</si>
  <si>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</si>
  <si>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</si>
  <si>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</si>
  <si>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</si>
  <si>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</si>
  <si>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</si>
  <si>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</si>
  <si>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</si>
  <si>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</si>
  <si>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</si>
  <si>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</si>
  <si>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</si>
  <si>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</si>
  <si>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</si>
  <si>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</si>
  <si>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</si>
  <si>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</si>
  <si>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</si>
  <si>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</si>
  <si>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</si>
  <si>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</si>
  <si>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</si>
  <si>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</si>
  <si>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</si>
  <si>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</si>
  <si>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</si>
  <si>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</si>
  <si>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</si>
  <si>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</si>
  <si>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</si>
  <si>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</si>
  <si>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</si>
  <si>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</si>
  <si>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</si>
  <si>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</si>
  <si>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</si>
  <si>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</si>
  <si>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</si>
  <si>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</si>
  <si>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</si>
  <si>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</si>
  <si>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</si>
  <si>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</si>
  <si>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</si>
  <si>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</si>
  <si>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</si>
  <si>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</si>
  <si>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</si>
  <si>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</si>
  <si>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</si>
  <si>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</si>
  <si>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</si>
  <si>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</si>
  <si>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</si>
  <si>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</si>
  <si>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</si>
  <si>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</si>
  <si>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</si>
  <si>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</si>
  <si>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</si>
  <si>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</si>
  <si>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</si>
  <si>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</si>
  <si>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</si>
  <si>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</si>
  <si>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</si>
  <si>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</si>
  <si>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</si>
  <si>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</si>
  <si>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</si>
  <si>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</si>
  <si>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</si>
  <si>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</si>
  <si>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</si>
  <si>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</si>
  <si>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</si>
  <si>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</si>
  <si>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</si>
  <si>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</si>
  <si>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</si>
  <si>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</si>
  <si>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</si>
  <si>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</si>
  <si>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</si>
  <si>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</si>
  <si>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</si>
  <si>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</si>
  <si>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</si>
  <si>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</si>
  <si>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</si>
  <si>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</si>
  <si>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</si>
  <si>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</si>
  <si>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</si>
  <si>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</si>
  <si>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</si>
  <si>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</si>
  <si>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</si>
  <si>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</si>
  <si>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</si>
  <si>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</si>
  <si>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</si>
  <si>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</si>
  <si>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</si>
  <si>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</si>
  <si>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</si>
  <si>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</si>
  <si>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</si>
  <si>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</si>
  <si>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</si>
  <si>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</si>
  <si>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</si>
  <si>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</si>
  <si>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</si>
  <si>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</si>
  <si>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</si>
  <si>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</si>
  <si>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</si>
  <si>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</si>
  <si>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</si>
  <si>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</si>
  <si>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</si>
  <si>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</si>
  <si>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</si>
  <si>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</si>
  <si>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</si>
  <si>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</si>
  <si>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</si>
  <si>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</si>
  <si>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</si>
  <si>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</si>
  <si>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</si>
  <si>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</si>
  <si>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</si>
  <si>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</si>
  <si>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</si>
  <si>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</si>
  <si>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</si>
  <si>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</si>
  <si>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</si>
  <si>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</si>
  <si>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</si>
  <si>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</si>
  <si>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</si>
  <si>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</si>
  <si>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</si>
  <si>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</si>
  <si>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</si>
  <si>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</si>
  <si>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</si>
  <si>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</si>
  <si>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</si>
  <si>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</si>
  <si>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</si>
  <si>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</si>
  <si>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</si>
  <si>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</si>
  <si>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</si>
  <si>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</si>
  <si>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</si>
  <si>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</si>
  <si>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</si>
  <si>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</si>
  <si>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</si>
  <si>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</si>
  <si>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</si>
  <si>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</si>
  <si>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</si>
  <si>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</si>
  <si>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</si>
  <si>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</si>
  <si>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</si>
  <si>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</si>
  <si>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</si>
  <si>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</si>
  <si>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</si>
  <si>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</si>
  <si>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</si>
  <si>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</si>
  <si>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</si>
  <si>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</si>
  <si>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</si>
  <si>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</si>
  <si>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</si>
  <si>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</si>
  <si>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</si>
  <si>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</si>
  <si>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</si>
  <si>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</si>
  <si>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</si>
  <si>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</si>
  <si>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</si>
  <si>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</si>
  <si>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</si>
  <si>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</si>
  <si>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</si>
  <si>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</si>
  <si>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</si>
  <si>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</si>
  <si>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</si>
  <si>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</si>
  <si>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</si>
  <si>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</si>
  <si>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</si>
  <si>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</si>
  <si>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</si>
  <si>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</si>
  <si>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</si>
  <si>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</si>
  <si>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</si>
  <si>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</si>
  <si>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</si>
  <si>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</si>
  <si>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</si>
  <si>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</si>
  <si>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</si>
  <si>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</si>
  <si>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</si>
  <si>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</si>
  <si>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</si>
  <si>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</si>
  <si>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</si>
  <si>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</si>
  <si>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</si>
  <si>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</si>
  <si>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</si>
  <si>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</si>
  <si>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</si>
  <si>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</si>
  <si>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</si>
  <si>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</si>
  <si>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</si>
  <si>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</si>
  <si>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</si>
  <si>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</si>
  <si>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</si>
  <si>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</si>
  <si>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</si>
  <si>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</si>
  <si>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</si>
  <si>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</si>
  <si>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</si>
  <si>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</si>
  <si>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</si>
  <si>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</si>
  <si>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</si>
  <si>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</si>
  <si>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</si>
  <si>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</si>
  <si>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</si>
  <si>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</si>
  <si>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</si>
  <si>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</si>
  <si>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</si>
  <si>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</si>
  <si>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</si>
  <si>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</si>
  <si>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</si>
  <si>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</si>
  <si>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</si>
  <si>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</si>
  <si>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</si>
  <si>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</si>
  <si>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</si>
  <si>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</si>
  <si>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</si>
  <si>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</si>
  <si>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</si>
  <si>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</si>
  <si>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</si>
  <si>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</si>
  <si>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</si>
  <si>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</si>
  <si>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</si>
  <si>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</si>
  <si>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</si>
  <si>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</si>
  <si>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</si>
  <si>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</si>
  <si>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</si>
  <si>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</si>
  <si>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</si>
  <si>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</si>
  <si>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</si>
  <si>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</si>
  <si>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</si>
  <si>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</si>
  <si>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</si>
  <si>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</si>
  <si>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</si>
  <si>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</si>
  <si>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</si>
  <si>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</si>
  <si>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</si>
  <si>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</si>
  <si>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</si>
  <si>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</si>
  <si>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</si>
  <si>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</si>
  <si>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</si>
  <si>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</si>
  <si>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</si>
  <si>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</si>
  <si>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</si>
  <si>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</si>
  <si>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</si>
  <si>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</si>
  <si>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</si>
  <si>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</si>
  <si>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</si>
  <si>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</si>
  <si>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</si>
  <si>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</si>
  <si>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</si>
  <si>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</si>
  <si>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</si>
  <si>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</si>
  <si>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</si>
  <si>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</si>
  <si>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</si>
  <si>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</si>
  <si>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</si>
  <si>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</si>
  <si>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</si>
  <si>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</si>
  <si>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</si>
  <si>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</si>
  <si>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</si>
  <si>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</si>
  <si>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</si>
  <si>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</si>
  <si>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</si>
  <si>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</si>
  <si>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</si>
  <si>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</si>
  <si>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</si>
  <si>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</si>
  <si>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</si>
  <si>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</si>
  <si>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</si>
  <si>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</si>
  <si>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</si>
  <si>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</si>
  <si>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</si>
  <si>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</si>
  <si>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</si>
  <si>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</si>
  <si>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</si>
  <si>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</si>
  <si>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</si>
  <si>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</si>
  <si>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</si>
  <si>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</si>
  <si>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</si>
  <si>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</si>
  <si>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</si>
  <si>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</si>
  <si>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</si>
  <si>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</si>
  <si>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</si>
  <si>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</si>
  <si>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</si>
  <si>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</si>
  <si>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</si>
  <si>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</si>
  <si>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</si>
  <si>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</si>
  <si>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</si>
  <si>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</si>
  <si>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</si>
  <si>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</si>
  <si>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</si>
  <si>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</si>
  <si>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</si>
  <si>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</si>
  <si>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</si>
  <si>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</si>
  <si>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</si>
  <si>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</si>
  <si>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</si>
  <si>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</si>
  <si>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</si>
  <si>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</si>
  <si>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</si>
  <si>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</si>
  <si>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</si>
  <si>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</si>
  <si>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</si>
  <si>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</si>
  <si>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</si>
  <si>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</si>
  <si>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</si>
  <si>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</si>
  <si>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</si>
  <si>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</si>
  <si>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</si>
  <si>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</si>
  <si>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</si>
  <si>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</si>
  <si>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</si>
  <si>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</si>
  <si>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</si>
  <si>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</si>
  <si>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</si>
  <si>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</si>
  <si>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</si>
  <si>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</si>
  <si>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</si>
  <si>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</si>
  <si>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</si>
  <si>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</si>
  <si>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</si>
  <si>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</si>
  <si>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</si>
  <si>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</si>
  <si>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</si>
  <si>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</si>
  <si>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</si>
  <si>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</si>
  <si>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</si>
  <si>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</si>
  <si>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</si>
  <si>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</si>
  <si>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</si>
  <si>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</si>
  <si>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</si>
  <si>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</si>
  <si>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</si>
  <si>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</si>
  <si>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</si>
  <si>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</si>
  <si>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</si>
  <si>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</si>
  <si>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</si>
  <si>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</si>
  <si>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</si>
  <si>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</si>
  <si>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</si>
  <si>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</si>
  <si>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</si>
  <si>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</si>
  <si>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</si>
  <si>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</si>
  <si>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</si>
  <si>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</si>
  <si>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</si>
  <si>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</si>
  <si>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</si>
  <si>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</si>
  <si>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</si>
  <si>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</si>
  <si>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</si>
  <si>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</si>
  <si>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</si>
  <si>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</si>
  <si>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</si>
  <si>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</si>
  <si>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</si>
  <si>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</si>
  <si>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</si>
  <si>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</si>
  <si>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</si>
  <si>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</si>
  <si>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</si>
  <si>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</si>
  <si>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</si>
  <si>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</si>
  <si>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</si>
  <si>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</si>
  <si>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</si>
  <si>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</si>
  <si>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</si>
  <si>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</si>
  <si>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</si>
  <si>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</si>
  <si>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</si>
  <si>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</si>
  <si>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</si>
  <si>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</si>
  <si>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</si>
  <si>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</si>
  <si>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</si>
  <si>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</si>
  <si>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</si>
  <si>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</si>
  <si>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</si>
  <si>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</si>
  <si>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</si>
  <si>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</si>
  <si>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</si>
  <si>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</si>
  <si>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</si>
  <si>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</si>
  <si>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</si>
  <si>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</si>
  <si>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</si>
  <si>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</si>
  <si>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</si>
  <si>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</si>
  <si>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</si>
  <si>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</si>
  <si>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</si>
  <si>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</si>
  <si>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</si>
  <si>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</si>
  <si>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</si>
  <si>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</si>
  <si>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</si>
  <si>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</si>
  <si>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</si>
  <si>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</si>
  <si>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</si>
  <si>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</si>
  <si>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</si>
  <si>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</si>
  <si>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</si>
  <si>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</si>
  <si>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</si>
  <si>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</si>
  <si>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</si>
  <si>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</si>
  <si>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</si>
  <si>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</si>
  <si>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</si>
  <si>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</si>
  <si>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</si>
  <si>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</si>
  <si>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</si>
  <si>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</si>
  <si>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</si>
  <si>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</si>
  <si>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</si>
  <si>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</si>
  <si>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</si>
  <si>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</si>
  <si>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</si>
  <si>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</si>
  <si>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</si>
  <si>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</si>
  <si>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</si>
  <si>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</si>
  <si>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</si>
  <si>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</si>
  <si>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</si>
  <si>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</si>
  <si>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</si>
  <si>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</si>
  <si>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</si>
  <si>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</si>
  <si>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</si>
  <si>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</si>
  <si>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</si>
  <si>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</si>
  <si>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</si>
  <si>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</si>
  <si>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</si>
  <si>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</si>
  <si>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</si>
  <si>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</si>
  <si>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</si>
  <si>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</si>
  <si>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</si>
  <si>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</si>
  <si>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</si>
  <si>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</si>
  <si>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</si>
  <si>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</si>
  <si>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</si>
  <si>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</si>
  <si>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</si>
  <si>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</si>
  <si>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</si>
  <si>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</si>
  <si>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</si>
  <si>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</si>
  <si>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</si>
  <si>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</si>
  <si>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</si>
  <si>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</si>
  <si>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</si>
  <si>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</si>
  <si>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</si>
  <si>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</si>
  <si>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</si>
  <si>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</si>
  <si>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</si>
  <si>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</si>
  <si>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</si>
  <si>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</si>
  <si>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</si>
  <si>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</si>
  <si>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</si>
  <si>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</si>
  <si>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</si>
  <si>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</si>
  <si>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</si>
  <si>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</si>
  <si>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</si>
  <si>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</si>
  <si>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</si>
  <si>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</si>
  <si>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</si>
  <si>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</si>
  <si>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</si>
  <si>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</si>
  <si>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</si>
  <si>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</si>
  <si>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</si>
  <si>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</si>
  <si>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</si>
  <si>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</si>
  <si>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</si>
  <si>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</si>
  <si>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</si>
  <si>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</si>
  <si>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</si>
  <si>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</si>
  <si>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</si>
  <si>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</si>
  <si>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</si>
  <si>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</si>
  <si>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</si>
  <si>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</si>
  <si>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</si>
  <si>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</si>
  <si>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</si>
  <si>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</si>
  <si>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</si>
  <si>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</si>
  <si>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</si>
  <si>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</si>
  <si>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</si>
  <si>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</si>
  <si>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</si>
  <si>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</si>
  <si>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</si>
  <si>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</si>
  <si>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</si>
  <si>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</si>
  <si>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</si>
  <si>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</si>
  <si>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</si>
  <si>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</si>
  <si>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</si>
  <si>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</si>
  <si>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</si>
  <si>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</si>
  <si>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</si>
  <si>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</si>
  <si>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</si>
  <si>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</si>
  <si>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</si>
  <si>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</si>
  <si>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</si>
  <si>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</si>
  <si>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</si>
  <si>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</si>
  <si>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</si>
  <si>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</si>
  <si>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</si>
  <si>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</si>
  <si>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</si>
  <si>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</si>
  <si>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</si>
  <si>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</si>
  <si>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</si>
  <si>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</si>
  <si>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</si>
  <si>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</si>
  <si>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</si>
  <si>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</si>
  <si>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</si>
  <si>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</si>
  <si>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</si>
  <si>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</si>
  <si>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</si>
  <si>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</si>
  <si>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</si>
  <si>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</si>
  <si>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</si>
  <si>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</si>
  <si>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</si>
  <si>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</si>
  <si>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</si>
  <si>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</si>
  <si>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</si>
  <si>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</si>
  <si>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</si>
  <si>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</si>
  <si>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</si>
  <si>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</si>
  <si>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</si>
  <si>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</si>
  <si>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</si>
  <si>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</si>
  <si>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</si>
  <si>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</si>
  <si>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</si>
  <si>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</si>
  <si>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</si>
  <si>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</si>
  <si>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</si>
  <si>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</si>
  <si>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</si>
  <si>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</si>
  <si>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</si>
  <si>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</si>
  <si>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</si>
  <si>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</si>
  <si>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</si>
  <si>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</si>
  <si>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</si>
  <si>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</si>
  <si>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</si>
  <si>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</si>
  <si>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</si>
  <si>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</si>
  <si>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</si>
  <si>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</si>
  <si>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</si>
  <si>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</si>
  <si>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</si>
  <si>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</si>
  <si>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</si>
  <si>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</si>
  <si>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</si>
  <si>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</si>
  <si>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</si>
  <si>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</si>
  <si>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</si>
  <si>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</si>
  <si>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</si>
  <si>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</si>
  <si>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</si>
  <si>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</si>
  <si>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</si>
  <si>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</si>
  <si>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</si>
  <si>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</si>
  <si>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</si>
  <si>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</si>
  <si>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</si>
  <si>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</si>
  <si>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</si>
  <si>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</si>
  <si>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</si>
  <si>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</si>
  <si>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</si>
  <si>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</si>
  <si>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</si>
  <si>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</si>
  <si>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</si>
  <si>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</si>
  <si>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</si>
  <si>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</si>
  <si>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</si>
  <si>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</si>
  <si>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</si>
  <si>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</si>
  <si>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</si>
  <si>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</si>
  <si>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</si>
  <si>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</si>
  <si>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</si>
  <si>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</si>
  <si>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</si>
  <si>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</si>
  <si>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</si>
  <si>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</si>
  <si>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</si>
  <si>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</si>
  <si>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</si>
  <si>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</si>
  <si>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</si>
  <si>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</si>
  <si>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</si>
  <si>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</si>
  <si>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</si>
  <si>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</si>
  <si>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</si>
  <si>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</si>
  <si>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</si>
  <si>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</si>
  <si>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</si>
  <si>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</si>
  <si>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</si>
  <si>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</si>
  <si>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</si>
  <si>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</si>
  <si>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</si>
  <si>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</si>
  <si>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</si>
  <si>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</si>
  <si>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</si>
  <si>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</si>
  <si>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</si>
  <si>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</si>
  <si>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</si>
  <si>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</si>
  <si>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</si>
  <si>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</si>
  <si>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</si>
  <si>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</si>
  <si>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</si>
  <si>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</si>
  <si>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</si>
  <si>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</si>
  <si>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</si>
  <si>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</si>
  <si>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</si>
  <si>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</si>
  <si>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</si>
  <si>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</si>
  <si>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</si>
  <si>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</si>
  <si>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</si>
  <si>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</si>
  <si>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</si>
  <si>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</si>
  <si>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</si>
  <si>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</si>
  <si>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</si>
  <si>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</si>
  <si>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</si>
  <si>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</si>
  <si>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</si>
  <si>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</si>
  <si>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</si>
  <si>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</si>
  <si>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</si>
  <si>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</si>
  <si>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</si>
  <si>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</si>
  <si>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</si>
  <si>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</si>
  <si>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</si>
  <si>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</si>
  <si>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</si>
  <si>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</si>
  <si>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</si>
  <si>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</si>
  <si>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</si>
  <si>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</si>
  <si>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</si>
  <si>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</si>
  <si>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</si>
  <si>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</si>
  <si>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</si>
  <si>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</si>
  <si>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</si>
  <si>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</si>
  <si>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</si>
  <si>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</si>
  <si>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</si>
  <si>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</si>
  <si>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</si>
  <si>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</si>
  <si>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</si>
  <si>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</si>
  <si>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</si>
  <si>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</si>
  <si>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</si>
  <si>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</si>
  <si>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</si>
  <si>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</si>
  <si>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</si>
  <si>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</si>
  <si>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</si>
  <si>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</si>
  <si>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</si>
  <si>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</si>
  <si>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</si>
  <si>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</si>
  <si>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</si>
  <si>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</si>
  <si>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</si>
  <si>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</si>
  <si>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</si>
  <si>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</si>
  <si>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</si>
  <si>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</si>
  <si>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</si>
  <si>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</si>
  <si>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</si>
  <si>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</si>
  <si>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</si>
  <si>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</si>
  <si>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</si>
  <si>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</si>
  <si>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</si>
  <si>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</si>
  <si>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</si>
  <si>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</si>
  <si>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</si>
  <si>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</si>
  <si>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</si>
  <si>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</si>
  <si>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</si>
  <si>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</si>
  <si>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</si>
  <si>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</si>
  <si>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</si>
  <si>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</si>
  <si>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</si>
  <si>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</si>
  <si>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</si>
  <si>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</si>
  <si>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</si>
  <si>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</si>
  <si>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</si>
  <si>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</si>
  <si>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</si>
  <si>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</si>
  <si>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</si>
  <si>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</si>
  <si>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</si>
  <si>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</si>
  <si>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</si>
  <si>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</si>
  <si>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</si>
  <si>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</si>
  <si>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</si>
  <si>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</si>
  <si>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</si>
  <si>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</si>
  <si>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</si>
  <si>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</si>
  <si>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</si>
  <si>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</si>
  <si>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</si>
  <si>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</si>
  <si>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</si>
  <si>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</si>
  <si>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</si>
  <si>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</si>
  <si>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</si>
  <si>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</si>
  <si>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</si>
  <si>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</si>
  <si>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</si>
  <si>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</si>
  <si>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</si>
  <si>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</si>
  <si>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</si>
  <si>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</si>
  <si>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</si>
  <si>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</si>
  <si>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</si>
  <si>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</si>
  <si>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</si>
  <si>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</si>
  <si>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</si>
  <si>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</si>
  <si>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</si>
  <si>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</si>
  <si>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</si>
  <si>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</si>
  <si>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</si>
  <si>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</si>
  <si>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</si>
  <si>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</si>
  <si>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</si>
  <si>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</si>
  <si>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</si>
  <si>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</si>
  <si>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</si>
  <si>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</si>
  <si>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</si>
  <si>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</si>
  <si>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</si>
  <si>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</si>
  <si>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</si>
  <si>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</si>
  <si>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</si>
  <si>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</si>
  <si>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</si>
  <si>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</si>
  <si>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</si>
  <si>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</si>
  <si>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</si>
  <si>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</si>
  <si>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</si>
  <si>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</si>
  <si>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</si>
  <si>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</si>
  <si>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</si>
  <si>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</si>
  <si>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</si>
  <si>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</si>
  <si>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</si>
  <si>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</si>
  <si>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</si>
  <si>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</si>
  <si>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</si>
  <si>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</si>
  <si>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</si>
  <si>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</si>
  <si>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</si>
  <si>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</si>
  <si>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</si>
  <si>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</si>
  <si>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</si>
  <si>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</si>
  <si>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</si>
  <si>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</si>
  <si>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</si>
  <si>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</si>
  <si>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</si>
  <si>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</si>
  <si>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</si>
  <si>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</si>
  <si>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</si>
  <si>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</si>
  <si>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</si>
  <si>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</si>
  <si>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</si>
  <si>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</si>
  <si>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</si>
  <si>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</si>
  <si>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</si>
  <si>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</si>
  <si>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</si>
  <si>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</si>
  <si>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</si>
  <si>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</si>
  <si>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</si>
  <si>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</si>
  <si>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</si>
  <si>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</si>
  <si>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</si>
  <si>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</si>
  <si>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</si>
  <si>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</si>
  <si>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</si>
  <si>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</si>
  <si>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</si>
  <si>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</si>
  <si>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</si>
  <si>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</si>
  <si>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</si>
  <si>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</si>
  <si>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</si>
  <si>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</si>
  <si>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</si>
  <si>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</si>
  <si>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</si>
  <si>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</si>
  <si>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</si>
  <si>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</si>
  <si>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</si>
  <si>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</si>
  <si>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</si>
  <si>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</si>
  <si>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</si>
  <si>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</si>
  <si>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</si>
  <si>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</si>
  <si>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</si>
  <si>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</si>
  <si>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</si>
  <si>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</si>
  <si>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</si>
  <si>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</si>
  <si>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</si>
  <si>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</si>
  <si>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</si>
  <si>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</si>
  <si>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</si>
  <si>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</si>
  <si>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</si>
  <si>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</si>
  <si>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</si>
  <si>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</si>
  <si>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</si>
  <si>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</si>
  <si>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</si>
  <si>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</si>
  <si>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</si>
  <si>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</si>
  <si>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</si>
  <si>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</si>
  <si>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</si>
  <si>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</si>
  <si>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</si>
  <si>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</si>
  <si>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</si>
  <si>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</si>
  <si>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</si>
  <si>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</si>
  <si>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</si>
  <si>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</si>
  <si>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</si>
  <si>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</si>
  <si>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</si>
  <si>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</si>
  <si>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</si>
  <si>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</si>
  <si>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</si>
  <si>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</si>
  <si>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</si>
  <si>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</si>
  <si>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</si>
  <si>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</si>
  <si>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</si>
  <si>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</si>
  <si>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</si>
  <si>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</si>
  <si>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</si>
  <si>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</si>
  <si>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</si>
  <si>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</si>
  <si>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</si>
  <si>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</si>
  <si>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</si>
  <si>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</si>
  <si>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</si>
  <si>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</si>
  <si>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</si>
  <si>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</si>
  <si>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</si>
  <si>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</si>
  <si>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</si>
  <si>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</si>
  <si>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</si>
  <si>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</si>
  <si>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</si>
  <si>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</si>
  <si>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</si>
  <si>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</si>
  <si>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</si>
  <si>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</si>
  <si>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</si>
  <si>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</si>
  <si>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</si>
  <si>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</si>
  <si>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</si>
  <si>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</si>
  <si>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</si>
  <si>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</si>
  <si>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</si>
  <si>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</si>
  <si>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</si>
  <si>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</si>
  <si>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</si>
  <si>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</si>
  <si>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</si>
  <si>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</si>
  <si>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</si>
  <si>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</si>
  <si>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</si>
  <si>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</si>
  <si>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</si>
  <si>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</si>
  <si>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</si>
  <si>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</si>
  <si>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</si>
  <si>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</si>
  <si>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</si>
  <si>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</si>
  <si>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</si>
  <si>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</si>
  <si>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</si>
  <si>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</si>
  <si>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</si>
  <si>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</si>
  <si>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</si>
  <si>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</si>
  <si>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</si>
  <si>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</si>
  <si>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</si>
  <si>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</si>
  <si>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</si>
  <si>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</si>
  <si>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</si>
  <si>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</si>
  <si>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</si>
  <si>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</si>
  <si>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</si>
  <si>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</si>
  <si>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</si>
  <si>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</si>
  <si>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</si>
  <si>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</si>
  <si>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</si>
  <si>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</si>
  <si>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</si>
  <si>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</si>
  <si>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</si>
  <si>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</si>
  <si>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</si>
  <si>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</si>
  <si>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</si>
  <si>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</si>
  <si>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</si>
  <si>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</si>
  <si>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</si>
  <si>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</si>
  <si>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</si>
  <si>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</si>
  <si>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</si>
  <si>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</si>
  <si>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</si>
  <si>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</si>
  <si>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</si>
  <si>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</si>
  <si>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</si>
  <si>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</si>
  <si>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</si>
  <si>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</si>
  <si>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</si>
  <si>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</si>
  <si>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</si>
  <si>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</si>
  <si>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</si>
  <si>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</si>
  <si>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</si>
  <si>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</si>
  <si>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</si>
  <si>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</si>
  <si>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</si>
  <si>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</si>
  <si>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</si>
  <si>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</si>
  <si>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</si>
  <si>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</si>
  <si>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</si>
  <si>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</si>
  <si>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</si>
  <si>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</si>
  <si>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</si>
  <si>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</si>
  <si>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</si>
  <si>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</si>
  <si>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</si>
  <si>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</si>
  <si>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</si>
  <si>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</si>
  <si>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</si>
  <si>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</si>
  <si>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</si>
  <si>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</si>
  <si>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</si>
  <si>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</si>
  <si>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</si>
  <si>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</si>
  <si>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</si>
  <si>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</si>
  <si>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</si>
  <si>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</si>
  <si>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</si>
  <si>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</si>
  <si>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</si>
  <si>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</si>
  <si>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</si>
  <si>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</si>
  <si>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</si>
  <si>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</si>
  <si>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</si>
  <si>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</si>
  <si>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</si>
  <si>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</si>
  <si>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</si>
  <si>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</si>
  <si>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</si>
  <si>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</si>
  <si>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</si>
  <si>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</si>
  <si>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</si>
  <si>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</si>
  <si>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</si>
  <si>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</si>
  <si>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</si>
  <si>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</si>
  <si>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</si>
  <si>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</si>
  <si>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</si>
  <si>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</si>
  <si>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</si>
  <si>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</si>
  <si>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</si>
  <si>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</si>
  <si>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</si>
  <si>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</si>
  <si>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</si>
  <si>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</si>
  <si>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</si>
  <si>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</si>
  <si>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</si>
  <si>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</si>
  <si>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</si>
  <si>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</si>
  <si>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</si>
  <si>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</si>
  <si>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</si>
  <si>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</si>
  <si>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</si>
  <si>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</si>
  <si>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</si>
  <si>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</si>
  <si>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</si>
  <si>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</si>
  <si>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</si>
  <si>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</si>
  <si>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</si>
  <si>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</si>
  <si>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</si>
  <si>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</si>
  <si>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</si>
  <si>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</si>
  <si>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</si>
  <si>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</si>
  <si>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</si>
  <si>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</si>
  <si>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</si>
  <si>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</si>
  <si>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</si>
  <si>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</si>
  <si>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</si>
  <si>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</si>
  <si>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</si>
  <si>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</si>
  <si>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</si>
  <si>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</si>
  <si>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</si>
  <si>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</si>
  <si>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</si>
  <si>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</si>
  <si>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</si>
  <si>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</si>
  <si>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</si>
  <si>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</si>
  <si>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</si>
  <si>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</si>
  <si>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</si>
  <si>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</si>
  <si>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</si>
  <si>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</si>
  <si>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</si>
  <si>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</si>
  <si>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</si>
  <si>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</si>
  <si>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</si>
  <si>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</si>
  <si>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</si>
  <si>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</si>
  <si>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</si>
  <si>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</si>
  <si>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</si>
  <si>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</si>
  <si>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</si>
  <si>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</si>
  <si>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</si>
  <si>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</si>
  <si>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</si>
  <si>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</si>
  <si>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</si>
  <si>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</si>
  <si>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</si>
  <si>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</si>
  <si>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</si>
  <si>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</si>
  <si>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</si>
  <si>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</si>
  <si>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</si>
  <si>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</si>
  <si>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</si>
  <si>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</si>
  <si>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</si>
  <si>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</si>
  <si>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</si>
  <si>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</si>
  <si>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</si>
  <si>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</si>
  <si>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</si>
  <si>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</si>
  <si>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</si>
  <si>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</si>
  <si>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</si>
  <si>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</si>
  <si>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</si>
  <si>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</si>
  <si>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</si>
  <si>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</si>
  <si>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</si>
  <si>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</si>
  <si>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</si>
  <si>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</si>
  <si>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</si>
  <si>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</si>
  <si>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</si>
  <si>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</si>
  <si>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</si>
  <si>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</si>
  <si>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</si>
  <si>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</si>
  <si>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</si>
  <si>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</si>
  <si>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</si>
  <si>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</si>
  <si>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</si>
  <si>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</si>
  <si>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</si>
  <si>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</si>
  <si>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</si>
  <si>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</si>
  <si>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</si>
  <si>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</si>
  <si>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</si>
  <si>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</si>
  <si>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</si>
  <si>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</si>
  <si>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</si>
  <si>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</si>
  <si>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</si>
  <si>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</si>
  <si>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</si>
  <si>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</si>
  <si>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</si>
  <si>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</si>
  <si>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</si>
  <si>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</si>
  <si>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</si>
  <si>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</si>
  <si>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</si>
  <si>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</si>
  <si>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</si>
  <si>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</si>
  <si>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</si>
  <si>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</si>
  <si>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</si>
  <si>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</si>
  <si>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</si>
  <si>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</si>
  <si>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</si>
  <si>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</si>
  <si>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</si>
  <si>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</si>
  <si>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</si>
  <si>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</si>
  <si>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</si>
  <si>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</si>
  <si>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</si>
  <si>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</si>
  <si>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</si>
  <si>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</si>
  <si>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</si>
  <si>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</si>
  <si>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</si>
  <si>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</si>
  <si>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</si>
  <si>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</si>
  <si>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</si>
  <si>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</si>
  <si>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</si>
  <si>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</si>
  <si>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</si>
  <si>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</si>
  <si>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</si>
  <si>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</si>
  <si>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</si>
  <si>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</si>
  <si>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</si>
  <si>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</si>
  <si>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</si>
  <si>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</si>
  <si>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</si>
  <si>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</si>
  <si>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</si>
  <si>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</si>
  <si>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</si>
  <si>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</si>
  <si>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</si>
  <si>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</si>
  <si>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</si>
  <si>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</si>
  <si>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</si>
  <si>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</si>
  <si>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</si>
  <si>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</si>
  <si>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</si>
  <si>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</si>
  <si>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</si>
  <si>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</si>
  <si>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</si>
  <si>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</si>
  <si>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</si>
  <si>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</si>
  <si>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</si>
  <si>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</si>
  <si>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</si>
  <si>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</si>
  <si>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</si>
  <si>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</si>
  <si>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</si>
  <si>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</si>
  <si>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</si>
  <si>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</si>
  <si>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</si>
  <si>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</si>
  <si>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</si>
  <si>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</si>
  <si>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</si>
  <si>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</si>
  <si>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</si>
  <si>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</si>
  <si>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</si>
  <si>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</si>
  <si>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</si>
  <si>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</si>
  <si>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</si>
  <si>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</si>
  <si>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</si>
  <si>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</si>
  <si>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</si>
  <si>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</si>
  <si>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</si>
  <si>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</si>
  <si>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</si>
  <si>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</si>
  <si>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</si>
  <si>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</si>
  <si>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</si>
  <si>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</si>
  <si>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</si>
  <si>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</si>
  <si>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</si>
  <si>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</si>
  <si>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</si>
  <si>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</si>
  <si>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</si>
  <si>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</si>
  <si>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</si>
  <si>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</si>
  <si>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</si>
  <si>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</si>
  <si>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</si>
  <si>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</si>
  <si>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</si>
  <si>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</si>
  <si>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</si>
  <si>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</si>
  <si>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</si>
  <si>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</si>
  <si>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</si>
  <si>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</si>
  <si>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</si>
  <si>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</si>
  <si>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</si>
  <si>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</si>
  <si>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</si>
  <si>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</si>
  <si>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</si>
  <si>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</si>
  <si>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</si>
  <si>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</si>
  <si>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</si>
  <si>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</si>
  <si>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</si>
  <si>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</si>
  <si>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</si>
  <si>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</si>
  <si>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</si>
  <si>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</si>
  <si>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</si>
  <si>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</si>
  <si>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</si>
  <si>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</si>
  <si>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</si>
  <si>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</si>
  <si>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</si>
  <si>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</si>
  <si>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</si>
  <si>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</si>
  <si>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</si>
  <si>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</si>
  <si>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</si>
  <si>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</si>
  <si>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</si>
  <si>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</si>
  <si>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</si>
  <si>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</si>
  <si>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</si>
  <si>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</si>
  <si>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</si>
  <si>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</si>
  <si>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</si>
  <si>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</si>
  <si>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</si>
  <si>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</si>
  <si>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</si>
  <si>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</si>
  <si>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</si>
  <si>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</si>
  <si>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</si>
  <si>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</si>
  <si>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</si>
  <si>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</si>
  <si>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</si>
  <si>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</si>
  <si>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</si>
  <si>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</si>
  <si>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</si>
  <si>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</si>
  <si>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</si>
  <si>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</si>
  <si>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</si>
  <si>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</si>
  <si>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</si>
  <si>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</si>
  <si>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</si>
  <si>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</si>
  <si>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</si>
  <si>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</si>
  <si>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</si>
  <si>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</si>
  <si>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</si>
  <si>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</si>
  <si>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</si>
  <si>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</si>
  <si>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</si>
  <si>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</si>
  <si>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</si>
  <si>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</si>
  <si>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</si>
  <si>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</si>
  <si>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</si>
  <si>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</si>
  <si>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</si>
  <si>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</si>
  <si>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</si>
  <si>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</si>
  <si>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</si>
  <si>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</si>
  <si>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</si>
  <si>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</si>
  <si>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</si>
  <si>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</si>
  <si>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</si>
  <si>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</si>
  <si>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</si>
  <si>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</si>
  <si>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</si>
  <si>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</si>
  <si>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</si>
  <si>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</si>
  <si>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</si>
  <si>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</si>
  <si>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</si>
  <si>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</si>
  <si>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</si>
  <si>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</si>
  <si>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</si>
  <si>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</si>
  <si>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</si>
  <si>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</si>
  <si>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</si>
  <si>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</si>
  <si>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</si>
  <si>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</si>
  <si>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</si>
  <si>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</si>
  <si>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</si>
  <si>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</si>
  <si>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</si>
  <si>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</si>
  <si>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</si>
  <si>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</si>
  <si>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</si>
  <si>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</si>
  <si>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</si>
  <si>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</si>
  <si>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</si>
  <si>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</si>
  <si>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</si>
  <si>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</si>
  <si>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</si>
  <si>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</si>
  <si>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</si>
  <si>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</si>
  <si>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</si>
  <si>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</si>
  <si>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</si>
  <si>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</si>
  <si>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</si>
  <si>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</si>
  <si>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</si>
  <si>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</si>
  <si>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</si>
  <si>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</si>
  <si>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</si>
  <si>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</si>
  <si>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</si>
  <si>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</si>
  <si>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</si>
  <si>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</si>
  <si>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</si>
  <si>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</si>
  <si>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</si>
  <si>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</si>
  <si>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</si>
  <si>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</si>
  <si>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</si>
  <si>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</si>
  <si>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</si>
  <si>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</si>
  <si>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</si>
  <si>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</si>
  <si>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</si>
  <si>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</si>
  <si>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</si>
  <si>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</si>
  <si>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</si>
  <si>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</si>
  <si>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</si>
  <si>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</si>
  <si>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</si>
  <si>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</si>
  <si>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</si>
  <si>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</si>
  <si>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</si>
  <si>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</si>
  <si>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</si>
  <si>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</si>
  <si>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</si>
  <si>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</si>
  <si>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</si>
  <si>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</si>
  <si>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</si>
  <si>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</si>
  <si>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</si>
  <si>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</si>
  <si>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</si>
  <si>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</si>
  <si>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</si>
  <si>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</si>
  <si>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</si>
  <si>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</si>
  <si>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</si>
  <si>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</si>
  <si>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</si>
  <si>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</si>
  <si>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</si>
  <si>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</si>
  <si>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</si>
  <si>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</si>
  <si>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</si>
  <si>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</si>
  <si>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</si>
  <si>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</si>
  <si>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</si>
  <si>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</si>
  <si>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</si>
  <si>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</si>
  <si>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</si>
  <si>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</si>
  <si>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</si>
  <si>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</si>
  <si>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</si>
  <si>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</si>
  <si>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</si>
  <si>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</si>
  <si>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</si>
  <si>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</si>
  <si>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</si>
  <si>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</si>
  <si>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</si>
  <si>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</si>
  <si>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</si>
  <si>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</si>
  <si>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</si>
  <si>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</si>
  <si>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</si>
  <si>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</si>
  <si>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</si>
  <si>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</si>
  <si>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</si>
  <si>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</si>
  <si>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</si>
  <si>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</si>
  <si>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</si>
  <si>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</si>
  <si>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</si>
  <si>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</si>
  <si>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</si>
  <si>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</si>
  <si>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</si>
  <si>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</si>
  <si>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</si>
  <si>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</si>
  <si>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</si>
  <si>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</si>
  <si>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</si>
  <si>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</si>
  <si>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</si>
  <si>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</si>
  <si>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</si>
  <si>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</si>
  <si>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</si>
  <si>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</si>
  <si>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</si>
  <si>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</si>
  <si>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</si>
  <si>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</si>
  <si>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</si>
  <si>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</si>
  <si>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</si>
  <si>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</si>
  <si>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</si>
  <si>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</si>
  <si>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</si>
  <si>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</si>
  <si>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</si>
  <si>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</si>
  <si>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</si>
  <si>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</si>
  <si>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</si>
  <si>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</si>
  <si>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</si>
  <si>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</si>
  <si>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</si>
  <si>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</si>
  <si>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</si>
  <si>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</si>
  <si>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</si>
  <si>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</si>
  <si>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</si>
  <si>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</si>
  <si>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</si>
  <si>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</si>
  <si>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</si>
  <si>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</si>
  <si>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</si>
  <si>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</si>
  <si>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</si>
  <si>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</si>
  <si>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</si>
  <si>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</si>
  <si>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</si>
  <si>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</si>
  <si>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</si>
  <si>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</si>
  <si>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</si>
  <si>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</si>
  <si>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</si>
  <si>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</si>
  <si>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</si>
  <si>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</si>
  <si>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</si>
  <si>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</si>
  <si>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</si>
  <si>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</si>
  <si>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</si>
  <si>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</si>
  <si>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</si>
  <si>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</si>
  <si>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</si>
  <si>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</si>
  <si>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</si>
  <si>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</si>
  <si>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</si>
  <si>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</si>
  <si>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</si>
  <si>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</si>
  <si>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</si>
  <si>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</si>
  <si>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</si>
  <si>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</si>
  <si>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</si>
  <si>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</si>
  <si>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</si>
  <si>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</si>
  <si>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</si>
  <si>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</si>
  <si>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</si>
  <si>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</si>
  <si>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</si>
  <si>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</si>
  <si>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</si>
  <si>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</si>
  <si>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</si>
  <si>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</si>
  <si>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</si>
  <si>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</si>
  <si>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</si>
  <si>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</si>
  <si>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</si>
  <si>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</si>
  <si>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</si>
  <si>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</si>
  <si>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</si>
  <si>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</si>
  <si>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</si>
  <si>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</si>
  <si>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</si>
  <si>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</si>
  <si>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</si>
  <si>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</si>
  <si>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</si>
  <si>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</si>
  <si>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</si>
  <si>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</si>
  <si>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</si>
  <si>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</si>
  <si>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</si>
  <si>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</si>
  <si>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</si>
  <si>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</si>
  <si>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</si>
  <si>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</si>
  <si>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</si>
  <si>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</si>
  <si>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</si>
  <si>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</si>
  <si>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</si>
  <si>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</si>
  <si>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</si>
  <si>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</si>
  <si>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</si>
  <si>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</si>
  <si>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</si>
  <si>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</si>
  <si>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</si>
  <si>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</si>
  <si>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</si>
  <si>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</si>
  <si>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</si>
  <si>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</si>
  <si>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</si>
  <si>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</si>
  <si>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</si>
  <si>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</si>
  <si>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</si>
  <si>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</si>
  <si>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</si>
  <si>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</si>
  <si>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</si>
  <si>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</si>
  <si>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</si>
  <si>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</si>
  <si>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</si>
  <si>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</si>
  <si>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</si>
  <si>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</si>
  <si>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</si>
  <si>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</si>
  <si>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</si>
  <si>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</si>
  <si>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</si>
  <si>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</si>
  <si>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</si>
  <si>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</si>
  <si>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</si>
  <si>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</si>
  <si>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</si>
  <si>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</si>
  <si>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</si>
  <si>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</si>
  <si>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</si>
  <si>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</si>
  <si>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</si>
  <si>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</si>
  <si>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</si>
  <si>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</si>
  <si>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</si>
  <si>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</si>
  <si>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</si>
  <si>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</si>
  <si>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</si>
  <si>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</si>
  <si>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</si>
  <si>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</si>
  <si>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</si>
  <si>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</si>
  <si>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</si>
  <si>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</si>
  <si>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</si>
  <si>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</si>
  <si>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</si>
  <si>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</si>
  <si>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</si>
  <si>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</si>
  <si>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</si>
  <si>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</si>
  <si>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</si>
  <si>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</si>
  <si>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</si>
  <si>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</si>
  <si>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</si>
  <si>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</si>
  <si>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</si>
  <si>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</si>
  <si>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</si>
  <si>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</si>
  <si>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</si>
  <si>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</si>
  <si>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</si>
  <si>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</si>
  <si>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</si>
  <si>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</si>
  <si>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</si>
  <si>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</si>
  <si>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</si>
  <si>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</si>
  <si>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</si>
  <si>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</si>
  <si>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</si>
  <si>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</si>
  <si>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</si>
  <si>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</si>
  <si>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</si>
  <si>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</si>
  <si>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</si>
  <si>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</si>
  <si>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</si>
  <si>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</si>
  <si>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</si>
  <si>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</si>
  <si>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</si>
  <si>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</si>
  <si>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</si>
  <si>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</si>
  <si>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</si>
  <si>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</si>
  <si>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</si>
  <si>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</si>
  <si>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</si>
  <si>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</si>
  <si>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</si>
  <si>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</si>
  <si>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</si>
  <si>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</si>
  <si>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</si>
  <si>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</si>
  <si>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</si>
  <si>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</si>
  <si>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</si>
  <si>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</si>
  <si>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</si>
  <si>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</si>
  <si>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</si>
  <si>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</si>
  <si>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</si>
  <si>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</si>
  <si>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</si>
  <si>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</si>
  <si>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</si>
  <si>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</si>
  <si>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</si>
  <si>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</si>
  <si>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</si>
  <si>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</si>
  <si>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</si>
  <si>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</si>
  <si>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</si>
  <si>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</si>
  <si>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</si>
  <si>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</si>
  <si>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</si>
  <si>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</si>
  <si>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</si>
  <si>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</si>
  <si>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</si>
  <si>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</si>
  <si>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</si>
  <si>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</si>
  <si>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</si>
  <si>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</si>
  <si>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</si>
  <si>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</si>
  <si>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</si>
  <si>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</si>
  <si>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</si>
  <si>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</si>
  <si>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</si>
  <si>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</si>
  <si>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</si>
  <si>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</si>
  <si>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</si>
  <si>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</si>
  <si>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</si>
  <si>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</si>
  <si>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</si>
  <si>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</si>
  <si>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</si>
  <si>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</si>
  <si>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</si>
  <si>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</si>
  <si>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</si>
  <si>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</si>
  <si>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</si>
  <si>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</si>
  <si>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</si>
  <si>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</si>
  <si>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</si>
  <si>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</si>
  <si>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</si>
  <si>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</si>
  <si>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</si>
  <si>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</si>
  <si>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</si>
  <si>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</si>
  <si>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</si>
  <si>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</si>
  <si>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</si>
  <si>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</si>
  <si>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</si>
  <si>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</si>
  <si>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</si>
  <si>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</si>
  <si>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</si>
  <si>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</si>
  <si>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</si>
  <si>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</si>
  <si>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</si>
  <si>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</si>
  <si>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</si>
  <si>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</si>
  <si>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</si>
  <si>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</si>
  <si>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</si>
  <si>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</si>
  <si>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</si>
  <si>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</si>
  <si>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</si>
  <si>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</si>
  <si>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</si>
  <si>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</si>
  <si>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</si>
  <si>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</si>
  <si>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</si>
  <si>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</si>
  <si>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</si>
  <si>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</si>
  <si>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</si>
  <si>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</si>
  <si>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</si>
  <si>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</si>
  <si>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</si>
  <si>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</si>
  <si>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</si>
  <si>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</si>
  <si>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</si>
  <si>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</si>
  <si>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</si>
  <si>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</si>
  <si>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</si>
  <si>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</si>
  <si>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</si>
  <si>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</si>
  <si>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</si>
  <si>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</si>
  <si>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</si>
  <si>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</si>
  <si>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</si>
  <si>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</si>
  <si>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</si>
  <si>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</si>
  <si>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</si>
  <si>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</si>
  <si>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</si>
  <si>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</si>
  <si>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</si>
  <si>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</si>
  <si>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</si>
  <si>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</si>
  <si>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</si>
  <si>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</si>
  <si>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</si>
  <si>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</si>
  <si>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</si>
  <si>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</si>
  <si>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</si>
  <si>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</si>
  <si>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</si>
  <si>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</si>
  <si>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</si>
  <si>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</si>
  <si>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</si>
  <si>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</si>
  <si>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</si>
  <si>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</si>
  <si>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</si>
  <si>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</si>
  <si>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</si>
  <si>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</si>
  <si>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</si>
  <si>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</si>
  <si>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</si>
  <si>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</si>
  <si>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</si>
  <si>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</si>
  <si>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</si>
  <si>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</si>
  <si>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</si>
  <si>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</si>
  <si>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</si>
  <si>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</si>
  <si>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</si>
  <si>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</si>
  <si>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</si>
  <si>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</si>
  <si>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</si>
  <si>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</si>
  <si>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</si>
  <si>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</si>
  <si>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</si>
  <si>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</si>
  <si>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</si>
  <si>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</si>
  <si>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</si>
  <si>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</si>
  <si>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</si>
  <si>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</si>
  <si>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</si>
  <si>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</si>
  <si>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</si>
  <si>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</si>
  <si>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</si>
  <si>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</si>
  <si>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</si>
  <si>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</si>
  <si>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</si>
  <si>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</si>
  <si>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</si>
  <si>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</si>
  <si>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</si>
  <si>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</si>
  <si>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</si>
  <si>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</si>
  <si>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</si>
  <si>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</si>
  <si>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</si>
  <si>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</si>
  <si>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</si>
  <si>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</si>
  <si>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</si>
  <si>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</si>
  <si>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</si>
  <si>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</si>
  <si>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</si>
  <si>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</si>
  <si>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</si>
  <si>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</si>
  <si>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</si>
  <si>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</si>
  <si>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</si>
  <si>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</si>
  <si>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</si>
  <si>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</si>
  <si>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</si>
  <si>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</si>
  <si>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</si>
  <si>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</si>
  <si>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</si>
  <si>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</si>
  <si>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</si>
  <si>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</si>
  <si>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</si>
  <si>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</si>
  <si>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</si>
  <si>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</si>
  <si>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</si>
  <si>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</si>
  <si>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</si>
  <si>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</si>
  <si>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</si>
  <si>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</si>
  <si>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</si>
  <si>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</si>
  <si>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</si>
  <si>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</si>
  <si>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</si>
  <si>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</si>
  <si>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</si>
  <si>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</si>
  <si>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</si>
  <si>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</si>
  <si>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</si>
  <si>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</si>
  <si>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</si>
  <si>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</si>
  <si>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</si>
  <si>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</si>
  <si>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</si>
  <si>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</si>
  <si>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</si>
  <si>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</si>
  <si>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</si>
  <si>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</si>
  <si>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</si>
  <si>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</si>
  <si>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</si>
  <si>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</si>
  <si>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</si>
  <si>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</si>
  <si>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</si>
  <si>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</si>
  <si>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</si>
  <si>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</si>
  <si>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</si>
  <si>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</si>
  <si>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</si>
  <si>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</si>
  <si>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</si>
  <si>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</si>
  <si>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</si>
  <si>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</si>
  <si>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</si>
  <si>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</si>
  <si>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</si>
  <si>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</si>
  <si>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</si>
  <si>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</si>
  <si>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</si>
  <si>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</si>
  <si>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</si>
  <si>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</si>
  <si>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</si>
  <si>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</si>
  <si>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</si>
  <si>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</si>
  <si>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</si>
  <si>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</si>
  <si>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</si>
  <si>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</si>
  <si>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</si>
  <si>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</si>
  <si>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</si>
  <si>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</si>
  <si>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</si>
  <si>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</si>
  <si>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</si>
  <si>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</si>
  <si>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</si>
  <si>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</si>
  <si>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</si>
  <si>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</si>
  <si>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</si>
  <si>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</si>
  <si>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</si>
  <si>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</si>
  <si>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</si>
  <si>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</si>
  <si>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</si>
  <si>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</si>
  <si>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</si>
  <si>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</si>
  <si>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</si>
  <si>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</si>
  <si>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</si>
  <si>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</si>
  <si>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</si>
  <si>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</si>
  <si>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</si>
  <si>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</si>
  <si>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</si>
  <si>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</si>
  <si>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</si>
  <si>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</si>
  <si>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</si>
  <si>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</si>
  <si>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</si>
  <si>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</si>
  <si>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</si>
  <si>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</si>
  <si>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</si>
  <si>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</si>
  <si>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</si>
  <si>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</si>
  <si>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</si>
  <si>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</si>
  <si>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</si>
  <si>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</si>
  <si>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</si>
  <si>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</si>
  <si>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</si>
  <si>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</si>
  <si>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</si>
  <si>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</si>
  <si>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</si>
  <si>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</si>
  <si>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</si>
  <si>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</si>
  <si>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</si>
  <si>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</si>
  <si>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</si>
  <si>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</si>
  <si>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</si>
  <si>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</si>
  <si>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</si>
  <si>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</si>
  <si>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</si>
  <si>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</si>
  <si>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</si>
  <si>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</si>
  <si>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</si>
  <si>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</si>
  <si>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</si>
  <si>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</si>
  <si>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</si>
  <si>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</si>
  <si>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</si>
  <si>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</si>
  <si>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</si>
  <si>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</si>
  <si>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</si>
  <si>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</si>
  <si>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</si>
  <si>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</si>
  <si>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</si>
  <si>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</si>
  <si>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</si>
  <si>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</si>
  <si>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</si>
  <si>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</si>
  <si>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</si>
  <si>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</si>
  <si>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</si>
  <si>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</si>
  <si>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</si>
  <si>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</si>
  <si>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</si>
  <si>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</si>
  <si>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</si>
  <si>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</si>
  <si>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</si>
  <si>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</si>
  <si>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</si>
  <si>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</si>
  <si>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</si>
  <si>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</si>
  <si>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</si>
  <si>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</si>
  <si>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</si>
  <si>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</si>
  <si>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</si>
  <si>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</si>
  <si>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</si>
  <si>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</si>
  <si>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</si>
  <si>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</si>
  <si>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</si>
  <si>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</si>
  <si>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</si>
  <si>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</si>
  <si>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</si>
  <si>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</si>
  <si>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</si>
  <si>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</si>
  <si>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</si>
  <si>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</si>
  <si>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</si>
  <si>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</si>
  <si>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</si>
  <si>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</si>
  <si>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</si>
  <si>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</si>
  <si>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</si>
  <si>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</si>
  <si>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</si>
  <si>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</si>
  <si>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</si>
  <si>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</si>
  <si>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</si>
  <si>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</si>
  <si>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</si>
  <si>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</si>
  <si>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</si>
  <si>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</si>
  <si>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</si>
  <si>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</si>
  <si>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</si>
  <si>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</si>
  <si>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</si>
  <si>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</si>
  <si>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</si>
  <si>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</si>
  <si>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</si>
  <si>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</si>
  <si>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</si>
  <si>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</si>
  <si>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</si>
  <si>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</si>
  <si>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</si>
  <si>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</si>
  <si>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</si>
  <si>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</si>
  <si>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</si>
  <si>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</si>
  <si>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</si>
  <si>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</si>
  <si>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</si>
  <si>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</si>
  <si>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</si>
  <si>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</si>
  <si>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</si>
  <si>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</si>
  <si>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</si>
  <si>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</si>
  <si>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</si>
  <si>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</si>
  <si>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</si>
  <si>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</si>
  <si>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</si>
  <si>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</si>
  <si>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</si>
  <si>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</si>
  <si>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</si>
  <si>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</si>
  <si>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</si>
  <si>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</si>
  <si>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</si>
  <si>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</si>
  <si>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</si>
  <si>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</si>
  <si>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</si>
  <si>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</si>
  <si>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</si>
  <si>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</si>
  <si>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</si>
  <si>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</si>
  <si>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</si>
  <si>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</si>
  <si>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</si>
  <si>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</si>
  <si>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</si>
  <si>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</si>
  <si>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</si>
  <si>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</si>
  <si>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</si>
  <si>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</si>
  <si>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</si>
  <si>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</si>
  <si>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</si>
  <si>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</si>
  <si>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</si>
  <si>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</si>
  <si>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</si>
  <si>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</si>
  <si>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</si>
  <si>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</si>
  <si>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</si>
  <si>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</si>
  <si>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</si>
  <si>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</si>
  <si>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</si>
  <si>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</si>
  <si>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</si>
  <si>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</si>
  <si>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</si>
  <si>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</si>
  <si>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</si>
  <si>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</si>
  <si>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</si>
  <si>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</si>
  <si>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</si>
  <si>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</si>
  <si>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</si>
  <si>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</si>
  <si>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</si>
  <si>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</si>
  <si>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</si>
  <si>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</si>
  <si>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</si>
  <si>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</si>
  <si>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</si>
  <si>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</si>
  <si>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</si>
  <si>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</si>
  <si>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</si>
  <si>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</si>
  <si>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</si>
  <si>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</si>
  <si>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</si>
  <si>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</si>
  <si>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</si>
  <si>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</si>
  <si>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</si>
  <si>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</si>
  <si>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</si>
  <si>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</si>
  <si>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</si>
  <si>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</si>
  <si>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</si>
  <si>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</si>
  <si>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</si>
  <si>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</si>
  <si>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</si>
  <si>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</si>
  <si>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</si>
  <si>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</si>
  <si>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</si>
  <si>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</si>
  <si>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</si>
  <si>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</si>
  <si>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</si>
  <si>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</si>
  <si>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</si>
  <si>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</si>
  <si>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</si>
  <si>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</si>
  <si>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</si>
  <si>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</si>
  <si>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</si>
  <si>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</si>
  <si>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</si>
  <si>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</si>
  <si>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</si>
  <si>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</si>
  <si>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</si>
  <si>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</si>
  <si>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</si>
  <si>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</si>
  <si>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</si>
  <si>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</si>
  <si>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</si>
  <si>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</si>
  <si>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</si>
  <si>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</si>
  <si>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</si>
  <si>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</si>
  <si>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</si>
  <si>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</si>
  <si>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</si>
  <si>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</si>
  <si>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</si>
  <si>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</si>
  <si>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</si>
  <si>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</si>
  <si>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</si>
  <si>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</si>
  <si>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</si>
  <si>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</si>
  <si>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</si>
  <si>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</si>
  <si>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</si>
  <si>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</si>
  <si>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</si>
  <si>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</si>
  <si>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</si>
  <si>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</si>
  <si>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</si>
  <si>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</si>
  <si>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</si>
  <si>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</si>
  <si>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</si>
  <si>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</si>
  <si>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</si>
  <si>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</si>
  <si>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</si>
  <si>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</si>
  <si>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</si>
  <si>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</si>
  <si>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</si>
  <si>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</si>
  <si>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</si>
  <si>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</si>
  <si>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</si>
  <si>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</si>
  <si>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</si>
  <si>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</si>
  <si>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</si>
  <si>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</si>
  <si>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</si>
  <si>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</si>
  <si>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</si>
  <si>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</si>
  <si>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</si>
  <si>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</si>
  <si>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</si>
  <si>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</si>
  <si>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</si>
  <si>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</si>
  <si>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</si>
  <si>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</si>
  <si>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</si>
  <si>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</si>
  <si>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</si>
  <si>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</si>
  <si>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</si>
  <si>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</si>
  <si>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</si>
  <si>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</si>
  <si>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</si>
  <si>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</si>
  <si>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</si>
  <si>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</si>
  <si>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</si>
  <si>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</si>
  <si>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</si>
  <si>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</si>
  <si>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</si>
  <si>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</si>
  <si>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</si>
  <si>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</si>
  <si>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</si>
  <si>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</si>
  <si>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</si>
  <si>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</si>
  <si>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</si>
  <si>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</si>
  <si>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</si>
  <si>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</si>
  <si>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</si>
  <si>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</si>
  <si>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</si>
  <si>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</si>
  <si>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</si>
  <si>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</si>
  <si>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</si>
  <si>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</si>
  <si>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</si>
  <si>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</si>
  <si>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</si>
  <si>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</si>
  <si>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</si>
  <si>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</si>
  <si>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</si>
  <si>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</si>
  <si>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</si>
  <si>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</si>
  <si>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</si>
  <si>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</si>
  <si>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</si>
  <si>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</si>
  <si>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</si>
  <si>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</si>
  <si>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</si>
  <si>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</si>
  <si>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</si>
  <si>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</si>
  <si>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</si>
  <si>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</si>
  <si>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</si>
  <si>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</si>
  <si>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</si>
  <si>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</si>
  <si>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</si>
  <si>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</si>
  <si>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</si>
  <si>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</si>
  <si>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</si>
  <si>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</si>
  <si>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</si>
  <si>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</si>
  <si>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</si>
  <si>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</si>
  <si>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</si>
  <si>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</si>
  <si>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</si>
  <si>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</si>
  <si>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</si>
  <si>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</si>
  <si>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</si>
  <si>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</si>
  <si>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</si>
  <si>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</si>
  <si>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</si>
  <si>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</si>
  <si>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</si>
  <si>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</si>
  <si>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</si>
  <si>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</si>
  <si>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</si>
  <si>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</si>
  <si>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</si>
  <si>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</si>
  <si>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</si>
  <si>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</si>
  <si>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</si>
  <si>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</si>
  <si>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</si>
  <si>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</si>
  <si>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</si>
  <si>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</si>
  <si>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</si>
  <si>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</si>
  <si>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</si>
  <si>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</si>
  <si>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</si>
  <si>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</si>
  <si>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</si>
  <si>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</si>
  <si>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</si>
  <si>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</si>
  <si>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</si>
  <si>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</si>
  <si>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</si>
  <si>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</si>
  <si>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</si>
  <si>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</si>
  <si>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</si>
  <si>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</si>
  <si>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</si>
  <si>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</si>
  <si>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</si>
  <si>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</si>
  <si>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</si>
  <si>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</si>
  <si>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</si>
  <si>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</si>
  <si>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</si>
  <si>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</si>
  <si>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</si>
  <si>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</si>
  <si>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</si>
  <si>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</si>
  <si>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</si>
  <si>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</si>
  <si>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</si>
  <si>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</si>
  <si>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</si>
  <si>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</si>
  <si>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</si>
  <si>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</si>
  <si>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</si>
  <si>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</si>
  <si>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</si>
  <si>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</si>
  <si>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</si>
  <si>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</si>
  <si>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</si>
  <si>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</si>
  <si>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</si>
  <si>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</si>
  <si>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</si>
  <si>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</si>
  <si>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</si>
  <si>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</si>
  <si>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</si>
  <si>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</si>
  <si>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</si>
  <si>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</si>
  <si>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</si>
  <si>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</si>
  <si>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</si>
  <si>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</si>
  <si>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</si>
  <si>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</si>
  <si>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</si>
  <si>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</si>
  <si>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</si>
  <si>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</si>
  <si>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</si>
  <si>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</si>
  <si>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</si>
  <si>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</si>
  <si>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</si>
  <si>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</si>
  <si>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</si>
  <si>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</si>
  <si>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</si>
  <si>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</si>
  <si>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</si>
  <si>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</si>
  <si>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</si>
  <si>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</si>
  <si>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</si>
  <si>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</si>
  <si>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</si>
  <si>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</si>
  <si>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</si>
  <si>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</si>
  <si>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</si>
  <si>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</si>
  <si>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</si>
  <si>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</si>
  <si>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</si>
  <si>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</si>
  <si>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</si>
  <si>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</si>
  <si>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</si>
  <si>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</si>
  <si>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</si>
  <si>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</si>
  <si>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</si>
  <si>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</si>
  <si>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</si>
  <si>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</si>
  <si>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</si>
  <si>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</si>
  <si>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</si>
  <si>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</si>
  <si>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</si>
  <si>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</si>
  <si>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</si>
  <si>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</si>
  <si>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</si>
  <si>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</si>
  <si>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</si>
  <si>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</si>
  <si>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</si>
  <si>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</si>
  <si>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</si>
  <si>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</si>
  <si>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</si>
  <si>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</si>
  <si>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</si>
  <si>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</si>
  <si>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</si>
  <si>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</si>
  <si>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</si>
  <si>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</si>
  <si>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</si>
  <si>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</si>
  <si>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</si>
  <si>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</si>
  <si>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</si>
  <si>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</si>
  <si>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</si>
  <si>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</si>
  <si>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</si>
  <si>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</si>
  <si>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</si>
  <si>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</si>
  <si>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</si>
  <si>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</si>
  <si>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</si>
  <si>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</si>
  <si>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</si>
  <si>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</si>
  <si>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</si>
  <si>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</si>
  <si>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</si>
  <si>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</si>
  <si>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</si>
  <si>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</si>
  <si>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</si>
  <si>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</si>
  <si>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</si>
  <si>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</si>
  <si>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</si>
  <si>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</si>
  <si>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</si>
  <si>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</si>
  <si>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</si>
  <si>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</si>
  <si>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</si>
  <si>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</si>
  <si>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</si>
  <si>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</si>
  <si>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</si>
  <si>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</si>
  <si>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</si>
  <si>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</si>
  <si>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</si>
  <si>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</si>
  <si>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</si>
  <si>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</si>
  <si>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</si>
  <si>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</si>
  <si>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</si>
  <si>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</si>
  <si>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</si>
  <si>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</si>
  <si>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</si>
  <si>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</si>
  <si>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</si>
  <si>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</si>
  <si>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</si>
  <si>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</si>
  <si>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</si>
  <si>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</si>
  <si>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</si>
  <si>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</si>
  <si>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</si>
  <si>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</si>
  <si>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</si>
  <si>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</si>
  <si>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</si>
  <si>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</si>
  <si>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</si>
  <si>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</si>
  <si>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</si>
  <si>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</si>
  <si>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</si>
  <si>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</si>
  <si>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</si>
  <si>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</si>
  <si>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</si>
  <si>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</si>
  <si>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</si>
  <si>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</si>
  <si>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</si>
  <si>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</si>
  <si>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</si>
  <si>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</si>
  <si>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</si>
  <si>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</si>
  <si>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</si>
  <si>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</si>
  <si>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</si>
  <si>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</si>
  <si>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</si>
  <si>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</si>
  <si>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</si>
  <si>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</si>
  <si>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</si>
  <si>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</si>
  <si>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</si>
  <si>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</si>
  <si>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</si>
  <si>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</si>
  <si>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</si>
  <si>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</si>
  <si>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</si>
  <si>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</si>
  <si>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</si>
  <si>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</si>
  <si>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</si>
  <si>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</si>
  <si>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</si>
  <si>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</si>
  <si>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</si>
  <si>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</si>
  <si>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</si>
  <si>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</si>
  <si>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</si>
  <si>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</si>
  <si>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</si>
  <si>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</si>
  <si>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</si>
  <si>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</si>
  <si>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</si>
  <si>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</si>
  <si>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</si>
  <si>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</si>
  <si>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</si>
  <si>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</si>
  <si>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</si>
  <si>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</si>
  <si>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</si>
  <si>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</si>
  <si>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</si>
  <si>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</si>
  <si>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</si>
  <si>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</si>
  <si>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</si>
  <si>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</si>
  <si>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</si>
  <si>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</si>
  <si>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</si>
  <si>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</si>
  <si>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</si>
  <si>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</si>
  <si>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</si>
  <si>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</si>
  <si>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</si>
  <si>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</si>
  <si>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</si>
  <si>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</si>
  <si>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</si>
  <si>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</si>
  <si>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</si>
  <si>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</si>
  <si>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</si>
  <si>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</si>
  <si>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</si>
  <si>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</si>
  <si>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</si>
  <si>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</si>
  <si>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</si>
  <si>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</si>
  <si>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</si>
  <si>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</si>
  <si>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</si>
  <si>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</si>
  <si>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</si>
  <si>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</si>
  <si>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</si>
  <si>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</si>
  <si>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</si>
  <si>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</si>
  <si>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</si>
  <si>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</si>
  <si>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</si>
  <si>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</si>
  <si>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</si>
  <si>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</si>
  <si>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</si>
  <si>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</si>
  <si>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</si>
  <si>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</si>
  <si>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</si>
  <si>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</si>
  <si>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</si>
  <si>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</si>
  <si>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</si>
  <si>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</si>
  <si>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</si>
  <si>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</si>
  <si>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</si>
  <si>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</si>
  <si>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</si>
  <si>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</si>
  <si>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</si>
  <si>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</si>
  <si>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</si>
  <si>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</si>
  <si>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</si>
  <si>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</si>
  <si>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</si>
  <si>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</si>
  <si>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</si>
  <si>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</si>
  <si>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</si>
  <si>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</si>
  <si>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</si>
  <si>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</si>
  <si>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</si>
  <si>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</si>
  <si>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</si>
  <si>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</si>
  <si>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</si>
  <si>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</si>
  <si>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</si>
  <si>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</si>
  <si>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</si>
  <si>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</si>
  <si>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</si>
  <si>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</si>
  <si>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</si>
  <si>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</si>
  <si>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</si>
  <si>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</si>
  <si>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</si>
  <si>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</si>
  <si>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</si>
  <si>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</si>
  <si>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</si>
  <si>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</si>
  <si>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</si>
  <si>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</si>
  <si>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</si>
  <si>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</si>
  <si>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</si>
  <si>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</si>
  <si>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</si>
  <si>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</si>
  <si>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</si>
  <si>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</si>
  <si>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</si>
  <si>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</si>
  <si>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</si>
  <si>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</si>
  <si>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</si>
  <si>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</si>
  <si>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</si>
  <si>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</si>
  <si>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</si>
  <si>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</si>
  <si>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</si>
  <si>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</si>
  <si>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</si>
  <si>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</si>
  <si>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</si>
  <si>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</si>
  <si>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</si>
  <si>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</si>
  <si>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</si>
  <si>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</si>
  <si>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</si>
  <si>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</si>
  <si>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</si>
  <si>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</si>
  <si>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</si>
  <si>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</si>
  <si>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</si>
  <si>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</si>
  <si>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</si>
  <si>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</si>
  <si>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</si>
  <si>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</si>
  <si>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</si>
  <si>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</si>
  <si>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</si>
  <si>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</si>
  <si>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</si>
  <si>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</si>
  <si>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</si>
  <si>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</si>
  <si>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</si>
  <si>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</si>
  <si>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</si>
  <si>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</si>
  <si>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</si>
  <si>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</si>
  <si>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</si>
  <si>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</si>
  <si>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</si>
  <si>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</si>
  <si>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</si>
  <si>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</si>
  <si>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</si>
  <si>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</si>
  <si>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</si>
  <si>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</si>
  <si>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</si>
  <si>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</si>
  <si>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</si>
  <si>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</si>
  <si>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</si>
  <si>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</si>
  <si>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</si>
  <si>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</si>
  <si>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</si>
  <si>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</si>
  <si>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</si>
  <si>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</si>
  <si>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</si>
  <si>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</si>
  <si>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</si>
  <si>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</si>
  <si>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</si>
  <si>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</si>
  <si>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</si>
  <si>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</si>
  <si>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</si>
  <si>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</si>
  <si>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</si>
  <si>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</si>
  <si>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</si>
  <si>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</si>
  <si>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</si>
  <si>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</si>
  <si>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</si>
  <si>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</si>
  <si>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</si>
  <si>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</si>
  <si>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</si>
  <si>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</si>
  <si>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</si>
  <si>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</si>
  <si>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</si>
  <si>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</si>
  <si>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</si>
  <si>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</si>
  <si>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</si>
  <si>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</si>
  <si>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</si>
  <si>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</si>
  <si>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</si>
  <si>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</si>
  <si>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</si>
  <si>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</si>
  <si>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</si>
  <si>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</si>
  <si>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</si>
  <si>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</si>
  <si>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</si>
  <si>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</si>
  <si>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</si>
  <si>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</si>
  <si>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</si>
  <si>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</si>
  <si>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</si>
  <si>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</si>
  <si>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</si>
  <si>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</si>
  <si>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</si>
  <si>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</si>
  <si>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</si>
  <si>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</si>
  <si>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</si>
  <si>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</si>
  <si>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</si>
  <si>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</si>
  <si>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</si>
  <si>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</si>
  <si>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</si>
  <si>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</si>
  <si>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</si>
  <si>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</si>
  <si>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</si>
  <si>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</si>
  <si>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</si>
  <si>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</si>
  <si>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</si>
  <si>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</si>
  <si>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</si>
  <si>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</si>
  <si>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</si>
  <si>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</si>
  <si>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</si>
  <si>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</si>
  <si>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</si>
  <si>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</si>
  <si>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</si>
  <si>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</si>
  <si>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</si>
  <si>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</si>
  <si>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</si>
  <si>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</si>
  <si>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</si>
  <si>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</si>
  <si>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</si>
  <si>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</si>
  <si>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</si>
  <si>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</si>
  <si>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</si>
  <si>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</si>
  <si>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</si>
  <si>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</si>
  <si>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</si>
  <si>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</si>
  <si>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</si>
  <si>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</si>
  <si>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</si>
  <si>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</si>
  <si>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</si>
  <si>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</si>
  <si>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</si>
  <si>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</si>
  <si>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</si>
  <si>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</si>
  <si>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</si>
  <si>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</si>
  <si>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</si>
  <si>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</si>
  <si>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</si>
  <si>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</si>
  <si>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</si>
  <si>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</si>
  <si>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</si>
  <si>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</si>
  <si>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</si>
  <si>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</si>
  <si>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</si>
  <si>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</si>
  <si>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</si>
  <si>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</si>
  <si>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</si>
  <si>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</si>
  <si>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</si>
  <si>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</si>
  <si>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</si>
  <si>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</si>
  <si>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</si>
  <si>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</si>
  <si>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</si>
  <si>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</si>
  <si>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</si>
  <si>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</si>
  <si>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</si>
  <si>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</si>
  <si>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</si>
  <si>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</si>
  <si>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</si>
  <si>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</si>
  <si>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</si>
  <si>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</si>
  <si>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</si>
  <si>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</si>
  <si>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</si>
  <si>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</si>
  <si>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</si>
  <si>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</si>
  <si>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</si>
  <si>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</si>
  <si>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</si>
  <si>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</si>
  <si>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</si>
  <si>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</si>
  <si>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</si>
  <si>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</si>
  <si>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</si>
  <si>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</si>
  <si>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</si>
  <si>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</si>
  <si>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</si>
  <si>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</si>
  <si>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</si>
  <si>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</si>
  <si>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</si>
  <si>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</si>
  <si>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</si>
  <si>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</si>
  <si>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</si>
  <si>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</si>
  <si>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</si>
  <si>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</si>
  <si>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</si>
  <si>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</si>
  <si>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</si>
  <si>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</si>
  <si>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</si>
  <si>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</si>
  <si>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</si>
  <si>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</si>
  <si>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</si>
  <si>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</si>
  <si>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</si>
  <si>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</si>
  <si>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</si>
  <si>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</si>
  <si>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</si>
  <si>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</si>
  <si>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</si>
  <si>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</si>
  <si>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</si>
  <si>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</si>
  <si>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</si>
  <si>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</si>
  <si>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</si>
  <si>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</si>
  <si>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</si>
  <si>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</si>
  <si>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</si>
  <si>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</si>
  <si>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</si>
  <si>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</si>
  <si>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</si>
  <si>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</si>
  <si>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</si>
  <si>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</si>
  <si>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</si>
  <si>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</si>
  <si>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</si>
  <si>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</si>
  <si>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</si>
  <si>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</si>
  <si>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</si>
  <si>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</si>
  <si>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</si>
  <si>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</si>
  <si>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</si>
  <si>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</si>
  <si>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</si>
  <si>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</si>
  <si>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</si>
  <si>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</si>
  <si>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</si>
  <si>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</si>
  <si>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</si>
  <si>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</si>
  <si>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</si>
  <si>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</si>
  <si>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</si>
  <si>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</si>
  <si>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</si>
  <si>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</si>
  <si>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</si>
  <si>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</si>
  <si>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</si>
  <si>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</si>
  <si>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</si>
  <si>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</si>
  <si>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</si>
  <si>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</si>
  <si>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</si>
  <si>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</si>
  <si>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</si>
  <si>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</si>
  <si>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</si>
  <si>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</si>
  <si>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</si>
  <si>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</si>
  <si>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</si>
  <si>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</si>
  <si>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</si>
  <si>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</si>
  <si>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</si>
  <si>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</si>
  <si>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</si>
  <si>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</si>
  <si>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</si>
  <si>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</si>
  <si>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</si>
  <si>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</si>
  <si>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</si>
  <si>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</si>
  <si>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</si>
  <si>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</si>
  <si>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</si>
  <si>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</si>
  <si>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</si>
  <si>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</si>
  <si>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</si>
  <si>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</si>
  <si>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</si>
  <si>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</si>
  <si>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</si>
  <si>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</si>
  <si>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</si>
  <si>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</si>
  <si>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</si>
  <si>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</si>
  <si>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</si>
  <si>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</si>
  <si>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</si>
  <si>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</si>
  <si>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</si>
  <si>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</si>
  <si>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</si>
  <si>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</si>
  <si>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</si>
  <si>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</si>
  <si>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</si>
  <si>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</si>
  <si>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</si>
  <si>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</si>
  <si>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</si>
  <si>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</si>
  <si>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</si>
  <si>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</si>
  <si>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</si>
  <si>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</si>
  <si>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</si>
  <si>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</si>
  <si>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</si>
  <si>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</si>
  <si>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</si>
  <si>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</si>
  <si>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</si>
  <si>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</si>
  <si>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</si>
  <si>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</si>
  <si>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</si>
  <si>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</si>
  <si>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</si>
  <si>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</si>
  <si>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</si>
  <si>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</si>
  <si>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</si>
  <si>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</si>
  <si>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</si>
  <si>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</si>
  <si>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</si>
  <si>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</si>
  <si>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</si>
  <si>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</si>
  <si>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</si>
  <si>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</si>
  <si>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</si>
  <si>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</si>
  <si>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</si>
  <si>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</si>
  <si>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</si>
  <si>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</si>
  <si>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</si>
  <si>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</si>
  <si>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</si>
  <si>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</si>
  <si>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</si>
  <si>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</si>
  <si>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</si>
  <si>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</si>
  <si>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</si>
  <si>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</si>
  <si>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</si>
  <si>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</si>
  <si>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</si>
  <si>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</si>
  <si>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</si>
  <si>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</si>
  <si>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</si>
  <si>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</si>
  <si>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</si>
  <si>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</si>
  <si>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</si>
  <si>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</si>
  <si>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</si>
  <si>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</si>
  <si>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</si>
  <si>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</si>
  <si>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</si>
  <si>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</si>
  <si>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</si>
  <si>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</si>
  <si>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</si>
  <si>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</si>
  <si>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</si>
  <si>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</si>
  <si>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</si>
  <si>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</si>
  <si>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</si>
  <si>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</si>
  <si>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</si>
  <si>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</si>
  <si>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</si>
  <si>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</si>
  <si>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</si>
  <si>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</si>
  <si>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</si>
  <si>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</si>
  <si>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</si>
  <si>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</si>
  <si>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</si>
  <si>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</si>
  <si>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</si>
  <si>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</si>
  <si>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</si>
  <si>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</si>
  <si>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</si>
  <si>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</si>
  <si>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</si>
  <si>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</si>
  <si>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</si>
  <si>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</si>
  <si>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</si>
  <si>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</si>
  <si>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</si>
  <si>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</si>
  <si>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</si>
  <si>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</si>
  <si>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</si>
  <si>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</si>
  <si>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</si>
  <si>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</si>
  <si>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</si>
  <si>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</si>
  <si>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</si>
  <si>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</si>
  <si>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</si>
  <si>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</si>
  <si>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</si>
  <si>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</si>
  <si>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</si>
  <si>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</si>
  <si>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</si>
  <si>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</si>
  <si>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</si>
  <si>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</si>
  <si>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</si>
  <si>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</si>
  <si>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</si>
  <si>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</si>
  <si>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</si>
  <si>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</si>
  <si>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</si>
  <si>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</si>
  <si>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</si>
  <si>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</si>
  <si>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</si>
  <si>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</si>
  <si>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</si>
  <si>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</si>
  <si>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</si>
  <si>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</si>
  <si>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</si>
  <si>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</si>
  <si>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</si>
  <si>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</si>
  <si>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</si>
  <si>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</si>
  <si>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</si>
  <si>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</si>
  <si>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</si>
  <si>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</si>
  <si>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</si>
  <si>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</si>
  <si>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</si>
  <si>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</si>
  <si>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</si>
  <si>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</si>
  <si>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</si>
  <si>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</si>
  <si>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</si>
  <si>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</si>
  <si>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</si>
  <si>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</si>
  <si>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</si>
  <si>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</si>
  <si>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</si>
  <si>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</si>
  <si>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</si>
  <si>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</si>
  <si>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</si>
  <si>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</si>
  <si>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</si>
  <si>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</si>
  <si>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</si>
  <si>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</si>
  <si>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</si>
  <si>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</si>
  <si>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</si>
  <si>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</si>
  <si>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</si>
  <si>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</si>
  <si>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</si>
  <si>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</si>
  <si>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</si>
  <si>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</si>
  <si>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</si>
  <si>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</si>
  <si>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</si>
  <si>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</si>
  <si>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</si>
  <si>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</si>
  <si>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</si>
  <si>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</si>
  <si>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</si>
  <si>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</si>
  <si>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</si>
  <si>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</si>
  <si>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</si>
  <si>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</si>
  <si>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</si>
  <si>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</si>
  <si>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</si>
  <si>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</si>
  <si>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</si>
  <si>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</si>
  <si>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</si>
  <si>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</si>
  <si>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</si>
  <si>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</si>
  <si>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</si>
  <si>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</si>
  <si>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</si>
  <si>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</si>
  <si>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</si>
  <si>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</si>
  <si>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</si>
  <si>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</si>
  <si>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</si>
  <si>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</si>
  <si>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</si>
  <si>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</si>
  <si>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</si>
  <si>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</si>
  <si>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</si>
  <si>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</si>
  <si>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</si>
  <si>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</si>
  <si>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</si>
  <si>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</si>
  <si>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</si>
  <si>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</si>
  <si>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</si>
  <si>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</si>
  <si>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</si>
  <si>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</si>
  <si>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</si>
  <si>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</si>
  <si>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</si>
  <si>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</si>
  <si>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</si>
  <si>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</si>
  <si>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</si>
  <si>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</si>
  <si>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</si>
  <si>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</si>
  <si>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</si>
  <si>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</si>
  <si>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</si>
  <si>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</si>
  <si>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</si>
  <si>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</si>
  <si>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</si>
  <si>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</si>
  <si>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</si>
  <si>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</si>
  <si>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</si>
  <si>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</si>
  <si>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</si>
  <si>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</si>
  <si>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</si>
  <si>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</si>
  <si>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</si>
  <si>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</si>
  <si>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</si>
  <si>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</si>
  <si>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</si>
  <si>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</si>
  <si>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</si>
  <si>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</si>
  <si>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</si>
  <si>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</si>
  <si>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</si>
  <si>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</si>
  <si>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</si>
  <si>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</si>
  <si>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</si>
  <si>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</si>
  <si>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</si>
  <si>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</si>
  <si>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</si>
  <si>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</si>
  <si>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</si>
  <si>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</si>
  <si>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</si>
  <si>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</si>
  <si>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</si>
  <si>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</si>
  <si>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</si>
  <si>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</si>
  <si>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</si>
  <si>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</si>
  <si>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</si>
  <si>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</si>
  <si>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</si>
  <si>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</si>
  <si>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</si>
  <si>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</si>
  <si>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</si>
  <si>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</si>
  <si>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</si>
  <si>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</si>
  <si>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</si>
  <si>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</si>
  <si>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</si>
  <si>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</si>
  <si>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</si>
  <si>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</si>
  <si>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</si>
  <si>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</si>
  <si>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</si>
  <si>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</si>
  <si>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</si>
  <si>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</si>
  <si>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</si>
  <si>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</si>
  <si>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</si>
  <si>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</si>
  <si>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</si>
  <si>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</si>
  <si>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</si>
  <si>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</si>
  <si>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</si>
  <si>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</si>
  <si>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</si>
  <si>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</si>
  <si>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</si>
  <si>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</si>
  <si>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</si>
  <si>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</si>
  <si>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</si>
  <si>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</si>
  <si>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</si>
  <si>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</si>
  <si>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</si>
  <si>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</si>
  <si>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</si>
  <si>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</si>
  <si>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</si>
  <si>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</si>
  <si>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</si>
  <si>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</si>
  <si>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</si>
  <si>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</si>
  <si>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</si>
  <si>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</si>
  <si>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</si>
  <si>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</si>
  <si>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</si>
  <si>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</si>
  <si>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</si>
  <si>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</si>
  <si>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</si>
  <si>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</si>
  <si>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</si>
  <si>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</si>
  <si>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</si>
  <si>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</si>
  <si>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</si>
  <si>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</si>
  <si>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</si>
  <si>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</si>
  <si>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</si>
  <si>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</si>
  <si>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</si>
  <si>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</si>
  <si>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</si>
  <si>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</si>
  <si>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</si>
  <si>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</si>
  <si>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</si>
  <si>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</si>
  <si>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</si>
  <si>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</si>
  <si>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</si>
  <si>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</si>
  <si>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</si>
  <si>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</si>
  <si>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</si>
  <si>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</si>
  <si>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</si>
  <si>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</si>
  <si>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</si>
  <si>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</si>
  <si>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</si>
  <si>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</si>
  <si>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</si>
  <si>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</si>
  <si>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</si>
  <si>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</si>
  <si>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</si>
  <si>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</si>
  <si>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</si>
  <si>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</si>
  <si>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</si>
  <si>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</si>
  <si>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</si>
  <si>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</si>
  <si>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</si>
  <si>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</si>
  <si>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</si>
  <si>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</si>
  <si>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</si>
  <si>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</si>
  <si>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</si>
  <si>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</si>
  <si>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</si>
  <si>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</si>
  <si>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</si>
  <si>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</si>
  <si>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</si>
  <si>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</si>
  <si>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</si>
  <si>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</si>
  <si>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</si>
  <si>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</si>
  <si>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</si>
  <si>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</si>
  <si>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</si>
  <si>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</si>
  <si>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</si>
  <si>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</si>
  <si>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</si>
  <si>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</si>
  <si>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</si>
  <si>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</si>
  <si>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</si>
  <si>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</si>
  <si>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</si>
  <si>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</si>
  <si>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</si>
  <si>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</si>
  <si>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</si>
  <si>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</si>
  <si>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</si>
  <si>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</si>
  <si>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</si>
  <si>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</si>
  <si>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</si>
  <si>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</si>
  <si>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</si>
  <si>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</si>
  <si>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</si>
  <si>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</si>
  <si>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</si>
  <si>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</si>
  <si>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</si>
  <si>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</si>
  <si>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</si>
  <si>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</si>
  <si>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</si>
  <si>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</si>
  <si>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</si>
  <si>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</si>
  <si>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</si>
  <si>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</si>
  <si>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</si>
  <si>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</si>
  <si>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</si>
  <si>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</si>
  <si>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</si>
  <si>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</si>
  <si>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</si>
  <si>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</si>
  <si>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</si>
  <si>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</si>
  <si>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</si>
  <si>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</si>
  <si>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</si>
  <si>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</si>
  <si>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</si>
  <si>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</si>
  <si>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</si>
  <si>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</si>
  <si>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</si>
  <si>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</si>
  <si>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</si>
  <si>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</si>
  <si>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</si>
  <si>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</si>
  <si>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</si>
  <si>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</si>
  <si>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</si>
  <si>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</si>
  <si>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</si>
  <si>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</si>
  <si>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</si>
  <si>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</si>
  <si>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</si>
  <si>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</si>
  <si>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</si>
  <si>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</si>
  <si>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</si>
  <si>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</si>
  <si>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</si>
  <si>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</si>
  <si>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</si>
  <si>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</si>
  <si>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</si>
  <si>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</si>
  <si>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</si>
  <si>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</si>
  <si>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</si>
  <si>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</si>
  <si>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</si>
  <si>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</si>
  <si>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</si>
  <si>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</si>
  <si>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</si>
  <si>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</si>
  <si>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</si>
  <si>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</si>
  <si>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</si>
  <si>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</si>
  <si>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</si>
  <si>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</si>
  <si>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</si>
  <si>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</si>
  <si>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</si>
  <si>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</si>
  <si>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</si>
  <si>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</si>
  <si>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</si>
  <si>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</si>
  <si>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</si>
  <si>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</si>
  <si>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</si>
  <si>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</si>
  <si>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</si>
  <si>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</si>
  <si>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</si>
  <si>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</si>
  <si>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</si>
  <si>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</si>
  <si>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</si>
  <si>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</si>
  <si>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</si>
  <si>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</si>
  <si>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</si>
  <si>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</si>
  <si>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</si>
  <si>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</si>
  <si>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</si>
  <si>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</si>
  <si>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</si>
  <si>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</si>
  <si>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</si>
  <si>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</si>
  <si>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</si>
  <si>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</si>
  <si>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</si>
  <si>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</si>
  <si>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</si>
  <si>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</si>
  <si>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</si>
  <si>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</si>
  <si>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</si>
  <si>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</si>
  <si>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</si>
  <si>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</si>
  <si>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</si>
  <si>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</si>
  <si>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</si>
  <si>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</si>
  <si>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</si>
  <si>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</si>
  <si>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</si>
  <si>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</si>
  <si>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</si>
  <si>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</si>
  <si>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</si>
  <si>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</si>
  <si>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</si>
  <si>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</si>
  <si>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</si>
  <si>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</si>
  <si>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</si>
  <si>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</si>
  <si>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</si>
  <si>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</si>
  <si>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</si>
  <si>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</si>
  <si>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</si>
  <si>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</si>
  <si>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</si>
  <si>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</si>
  <si>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</si>
  <si>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</si>
  <si>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</si>
  <si>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</si>
  <si>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</si>
  <si>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</si>
  <si>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</si>
  <si>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</si>
  <si>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</si>
  <si>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</si>
  <si>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</si>
  <si>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</si>
  <si>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</si>
  <si>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</si>
  <si>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</si>
  <si>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</si>
  <si>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</si>
  <si>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</si>
  <si>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</si>
  <si>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</si>
  <si>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</si>
  <si>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</si>
  <si>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</si>
  <si>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</si>
  <si>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</si>
  <si>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</si>
  <si>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</si>
  <si>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</si>
  <si>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</si>
  <si>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</si>
  <si>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</si>
  <si>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</si>
  <si>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</si>
  <si>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</si>
  <si>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</si>
  <si>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</si>
  <si>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</si>
  <si>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</si>
  <si>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</si>
  <si>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</si>
  <si>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</si>
  <si>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</si>
  <si>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</si>
  <si>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</si>
  <si>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</si>
  <si>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</si>
  <si>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</si>
  <si>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</si>
  <si>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</si>
  <si>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</si>
  <si>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</si>
  <si>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</si>
  <si>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</si>
  <si>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</si>
  <si>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</si>
  <si>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</si>
  <si>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</si>
  <si>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</si>
  <si>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</si>
  <si>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</si>
  <si>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</si>
  <si>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</si>
  <si>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</si>
  <si>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</si>
  <si>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</si>
  <si>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</si>
  <si>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</si>
  <si>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</si>
  <si>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</si>
  <si>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</si>
  <si>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</si>
  <si>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</si>
  <si>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</si>
  <si>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</si>
  <si>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</si>
  <si>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</si>
  <si>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</si>
  <si>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</si>
  <si>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</si>
  <si>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</si>
  <si>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</si>
  <si>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</si>
  <si>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</si>
  <si>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</si>
  <si>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</si>
  <si>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</si>
  <si>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</si>
  <si>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</si>
  <si>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</si>
  <si>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</si>
  <si>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</si>
  <si>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</si>
  <si>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</si>
  <si>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</si>
  <si>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</si>
  <si>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</si>
  <si>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</si>
  <si>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</si>
  <si>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</si>
  <si>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</si>
  <si>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</si>
  <si>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</si>
  <si>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</si>
  <si>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</si>
  <si>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</si>
  <si>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</si>
  <si>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</si>
  <si>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</si>
  <si>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</si>
  <si>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</si>
  <si>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</si>
  <si>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</si>
  <si>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</si>
  <si>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</si>
  <si>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</si>
  <si>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</si>
  <si>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</si>
  <si>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</si>
  <si>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</si>
  <si>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</si>
  <si>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</si>
  <si>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</si>
  <si>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</si>
  <si>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</si>
  <si>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</si>
  <si>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</si>
  <si>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</si>
  <si>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</si>
  <si>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</si>
  <si>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</si>
  <si>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</si>
  <si>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</si>
  <si>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</si>
  <si>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</si>
  <si>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</si>
  <si>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</si>
  <si>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</si>
  <si>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</si>
  <si>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</si>
  <si>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</si>
  <si>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</si>
  <si>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</si>
  <si>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</si>
  <si>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</si>
  <si>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</si>
  <si>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</si>
  <si>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</si>
  <si>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</si>
  <si>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</si>
  <si>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</si>
  <si>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</si>
  <si>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</si>
  <si>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</si>
  <si>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</si>
  <si>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</si>
  <si>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</si>
  <si>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</si>
  <si>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</si>
  <si>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</si>
  <si>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</si>
  <si>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</si>
  <si>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</si>
  <si>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</si>
  <si>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</si>
  <si>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</si>
  <si>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</si>
  <si>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</si>
  <si>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</si>
  <si>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</si>
  <si>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</si>
  <si>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</si>
  <si>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</si>
  <si>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</si>
  <si>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</si>
  <si>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</si>
  <si>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</si>
  <si>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</si>
  <si>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</si>
  <si>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</si>
  <si>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</si>
  <si>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</si>
  <si>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</si>
  <si>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</si>
  <si>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</si>
  <si>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</si>
  <si>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</si>
  <si>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</si>
  <si>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</si>
  <si>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</si>
  <si>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</si>
  <si>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</si>
  <si>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</si>
  <si>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</si>
  <si>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</si>
  <si>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</si>
  <si>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</si>
  <si>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</si>
  <si>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</si>
  <si>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</si>
  <si>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</si>
  <si>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</si>
  <si>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</si>
  <si>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</si>
  <si>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</si>
  <si>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</si>
  <si>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</si>
  <si>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</si>
  <si>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</si>
  <si>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</si>
  <si>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</si>
  <si>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</si>
  <si>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</si>
  <si>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</si>
  <si>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</si>
  <si>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</si>
  <si>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</si>
  <si>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</si>
  <si>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</si>
  <si>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</si>
  <si>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</si>
  <si>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</si>
  <si>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</si>
  <si>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</si>
  <si>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</si>
  <si>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</si>
  <si>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</si>
  <si>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</si>
  <si>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</si>
  <si>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</si>
  <si>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</si>
  <si>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</si>
  <si>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</si>
  <si>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</si>
  <si>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</si>
  <si>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</si>
  <si>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</si>
  <si>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</si>
  <si>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</si>
  <si>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</si>
  <si>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</si>
  <si>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</si>
  <si>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</si>
  <si>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</si>
  <si>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</si>
  <si>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</si>
  <si>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</si>
  <si>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</si>
  <si>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</si>
  <si>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</si>
  <si>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</si>
  <si>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</si>
  <si>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</si>
  <si>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</si>
  <si>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</si>
  <si>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</si>
  <si>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</si>
  <si>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</si>
  <si>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</si>
  <si>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</si>
  <si>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</si>
  <si>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</si>
  <si>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</si>
  <si>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</si>
  <si>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</si>
  <si>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</si>
  <si>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</si>
  <si>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</si>
  <si>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</si>
  <si>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</si>
  <si>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</si>
  <si>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</si>
  <si>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</si>
  <si>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</si>
  <si>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</si>
  <si>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</si>
  <si>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</si>
  <si>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</si>
  <si>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</si>
  <si>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</si>
  <si>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</si>
  <si>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</si>
  <si>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</si>
  <si>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</si>
  <si>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</si>
  <si>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</si>
  <si>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</si>
  <si>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</si>
  <si>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</si>
  <si>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</si>
  <si>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</si>
  <si>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</si>
  <si>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</si>
  <si>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</si>
  <si>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</si>
  <si>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</si>
  <si>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</si>
  <si>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</si>
  <si>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</si>
  <si>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</si>
  <si>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</si>
  <si>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</si>
  <si>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</si>
  <si>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</si>
  <si>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</si>
  <si>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</si>
  <si>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</si>
  <si>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</si>
  <si>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</si>
  <si>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</si>
  <si>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</si>
  <si>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</si>
  <si>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</si>
  <si>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</si>
  <si>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</si>
  <si>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</si>
  <si>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</si>
  <si>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</si>
  <si>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</si>
  <si>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</si>
  <si>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</si>
  <si>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</si>
  <si>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</si>
  <si>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</si>
  <si>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</si>
  <si>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</si>
  <si>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</si>
  <si>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</si>
  <si>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</si>
  <si>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</si>
  <si>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</si>
  <si>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</si>
  <si>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</si>
  <si>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</si>
  <si>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</si>
  <si>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</si>
  <si>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</si>
  <si>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</si>
  <si>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</si>
  <si>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</si>
  <si>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</si>
  <si>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</si>
  <si>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</si>
  <si>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</si>
  <si>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</si>
  <si>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</si>
  <si>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</si>
  <si>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</si>
  <si>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</si>
  <si>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</si>
  <si>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</si>
  <si>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</si>
  <si>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</si>
  <si>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</si>
  <si>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</si>
  <si>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</si>
  <si>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</si>
  <si>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</si>
  <si>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</si>
  <si>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</si>
  <si>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</si>
  <si>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</si>
  <si>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</si>
  <si>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</si>
  <si>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</si>
  <si>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</si>
  <si>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</si>
  <si>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</si>
  <si>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</si>
  <si>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</si>
  <si>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</si>
  <si>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</si>
  <si>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</si>
  <si>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</si>
  <si>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</si>
  <si>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</si>
  <si>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</si>
  <si>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</si>
  <si>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</si>
  <si>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</si>
  <si>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</si>
  <si>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</si>
  <si>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</si>
  <si>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</si>
  <si>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</si>
  <si>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</si>
  <si>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</si>
  <si>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</si>
  <si>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</si>
  <si>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</si>
  <si>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</si>
  <si>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</si>
  <si>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</si>
  <si>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</si>
  <si>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</si>
  <si>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</si>
  <si>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</si>
  <si>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</si>
  <si>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</si>
  <si>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</si>
  <si>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</si>
  <si>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</si>
  <si>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</si>
  <si>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</si>
  <si>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</si>
  <si>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</si>
  <si>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</si>
  <si>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</si>
  <si>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</si>
  <si>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</si>
  <si>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</si>
  <si>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</si>
  <si>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</si>
  <si>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</si>
  <si>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</si>
  <si>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</si>
  <si>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</si>
  <si>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</si>
  <si>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</si>
  <si>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</si>
  <si>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</si>
  <si>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</si>
  <si>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</si>
  <si>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</si>
  <si>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</si>
  <si>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</si>
  <si>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</si>
  <si>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</si>
  <si>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</si>
  <si>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</si>
  <si>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</si>
  <si>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</si>
  <si>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</si>
  <si>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</si>
  <si>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</si>
  <si>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</si>
  <si>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</si>
  <si>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</si>
  <si>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</si>
  <si>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</si>
  <si>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</si>
  <si>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</si>
  <si>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</si>
  <si>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</si>
  <si>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</si>
  <si>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</si>
  <si>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</si>
  <si>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</si>
  <si>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</si>
  <si>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</si>
  <si>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</si>
  <si>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</si>
  <si>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</si>
  <si>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</si>
  <si>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</si>
  <si>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</si>
  <si>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</si>
  <si>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</si>
  <si>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</si>
  <si>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</si>
  <si>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</si>
  <si>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</si>
  <si>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</si>
  <si>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</si>
  <si>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</si>
  <si>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</si>
  <si>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</si>
  <si>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</si>
  <si>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</si>
  <si>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</si>
  <si>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</si>
  <si>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</si>
  <si>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</si>
  <si>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</si>
  <si>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</si>
  <si>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</si>
  <si>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</si>
  <si>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</si>
  <si>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</si>
  <si>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</si>
  <si>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</si>
  <si>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</si>
  <si>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</si>
  <si>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</si>
  <si>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</si>
  <si>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</si>
  <si>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</si>
  <si>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</si>
  <si>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</si>
  <si>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</si>
  <si>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</si>
  <si>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</si>
  <si>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</si>
  <si>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</si>
  <si>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</si>
  <si>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</si>
  <si>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</si>
  <si>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</si>
  <si>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</si>
  <si>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</si>
  <si>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</si>
  <si>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</si>
  <si>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</si>
  <si>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</si>
  <si>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</si>
  <si>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</si>
  <si>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</si>
  <si>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</si>
  <si>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</si>
  <si>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</si>
  <si>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</si>
  <si>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</si>
  <si>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</si>
  <si>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</si>
  <si>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</si>
  <si>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</si>
  <si>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</si>
  <si>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</si>
  <si>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</si>
  <si>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</si>
  <si>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</si>
  <si>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</si>
  <si>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</si>
  <si>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</si>
  <si>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</si>
  <si>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</si>
  <si>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</si>
  <si>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</si>
  <si>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</si>
  <si>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</si>
  <si>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</si>
  <si>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</si>
  <si>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</si>
  <si>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</si>
  <si>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</si>
  <si>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</si>
  <si>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</si>
  <si>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</si>
  <si>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</si>
  <si>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</si>
  <si>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</si>
  <si>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</si>
  <si>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</si>
  <si>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</si>
  <si>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</si>
  <si>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</si>
  <si>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</si>
  <si>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</si>
  <si>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</si>
  <si>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</si>
  <si>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</si>
  <si>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</si>
  <si>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</si>
  <si>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</si>
  <si>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</si>
  <si>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</si>
  <si>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</si>
  <si>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</si>
  <si>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</si>
  <si>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</si>
  <si>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</si>
  <si>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</si>
  <si>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</si>
  <si>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</si>
  <si>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</si>
  <si>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</si>
  <si>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</si>
  <si>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</si>
  <si>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</si>
  <si>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</si>
  <si>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</si>
  <si>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</si>
  <si>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</si>
  <si>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</si>
  <si>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</si>
  <si>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</si>
  <si>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</si>
  <si>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</si>
  <si>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</si>
  <si>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</si>
  <si>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</si>
  <si>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</si>
  <si>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</si>
  <si>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</si>
  <si>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</si>
  <si>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</si>
  <si>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</si>
  <si>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</si>
  <si>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</si>
  <si>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</si>
  <si>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</si>
  <si>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</si>
  <si>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</si>
  <si>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</si>
  <si>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</si>
  <si>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</si>
  <si>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</si>
  <si>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</si>
  <si>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</si>
  <si>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</si>
  <si>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</si>
  <si>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</si>
  <si>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</si>
  <si>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</si>
  <si>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</si>
  <si>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</si>
  <si>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</si>
  <si>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</si>
  <si>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</si>
  <si>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</si>
  <si>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</si>
  <si>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</si>
  <si>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</si>
  <si>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</si>
  <si>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</si>
  <si>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</si>
  <si>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</si>
  <si>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</si>
  <si>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</si>
  <si>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</si>
  <si>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</si>
  <si>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</si>
  <si>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</si>
  <si>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</si>
  <si>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</si>
  <si>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</si>
  <si>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</si>
  <si>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</si>
  <si>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</si>
  <si>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</si>
  <si>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</si>
  <si>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</si>
  <si>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</si>
  <si>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</si>
  <si>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</si>
  <si>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</si>
  <si>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</si>
  <si>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</si>
  <si>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</si>
  <si>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</si>
  <si>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</si>
  <si>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</si>
  <si>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</si>
  <si>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</si>
  <si>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</si>
  <si>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</si>
  <si>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</si>
  <si>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</si>
  <si>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</si>
  <si>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</si>
  <si>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</si>
  <si>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</si>
  <si>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</si>
  <si>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</si>
  <si>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</si>
  <si>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</si>
  <si>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</si>
  <si>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</si>
  <si>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</si>
  <si>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</si>
  <si>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</si>
  <si>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</si>
  <si>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</si>
  <si>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</si>
  <si>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</si>
  <si>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</si>
  <si>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</si>
  <si>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</si>
  <si>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</si>
  <si>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</si>
  <si>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</si>
  <si>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</si>
  <si>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</si>
  <si>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</si>
  <si>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</si>
  <si>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</si>
  <si>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</si>
  <si>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</si>
  <si>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</si>
  <si>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</si>
  <si>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</si>
  <si>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</si>
  <si>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</si>
  <si>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</si>
  <si>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</si>
  <si>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</si>
  <si>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</si>
  <si>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</si>
  <si>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</si>
  <si>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</si>
  <si>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</si>
  <si>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</si>
  <si>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</si>
  <si>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</si>
  <si>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</si>
  <si>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</si>
  <si>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</si>
  <si>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</si>
  <si>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</si>
  <si>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</si>
  <si>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</si>
  <si>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</si>
  <si>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</si>
  <si>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</si>
  <si>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</si>
  <si>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</si>
  <si>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</si>
  <si>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</si>
  <si>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</si>
  <si>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</si>
  <si>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</si>
  <si>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</si>
  <si>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</si>
  <si>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</si>
  <si>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</si>
  <si>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</si>
  <si>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</si>
  <si>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</si>
  <si>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</si>
  <si>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</si>
  <si>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</si>
  <si>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</si>
  <si>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</si>
  <si>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</si>
  <si>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</si>
  <si>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</si>
  <si>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</si>
  <si>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</si>
  <si>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</si>
  <si>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</si>
  <si>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</si>
  <si>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</si>
  <si>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</si>
  <si>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</si>
  <si>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</si>
  <si>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</si>
  <si>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</si>
  <si>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</si>
  <si>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</si>
  <si>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</si>
  <si>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</si>
  <si>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</si>
  <si>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</si>
  <si>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</si>
  <si>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</si>
  <si>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</si>
  <si>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</si>
  <si>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</si>
  <si>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</si>
  <si>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</si>
  <si>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</si>
  <si>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</si>
  <si>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</si>
  <si>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</si>
  <si>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</si>
  <si>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</si>
  <si>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</si>
  <si>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</si>
  <si>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</si>
  <si>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</si>
  <si>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</si>
  <si>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</si>
  <si>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</si>
  <si>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</si>
  <si>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</si>
  <si>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</si>
  <si>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</si>
  <si>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</si>
  <si>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</si>
  <si>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</si>
  <si>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</si>
  <si>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</si>
  <si>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</si>
  <si>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</si>
  <si>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</si>
  <si>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</si>
  <si>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</si>
  <si>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</si>
  <si>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</si>
  <si>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</si>
  <si>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</si>
  <si>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</si>
  <si>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</si>
  <si>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</si>
  <si>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</si>
  <si>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</si>
  <si>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</si>
  <si>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</si>
  <si>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</si>
  <si>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</si>
  <si>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</si>
  <si>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</si>
  <si>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</si>
  <si>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</si>
  <si>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</si>
  <si>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</si>
  <si>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</si>
  <si>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</si>
  <si>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</si>
  <si>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</si>
  <si>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</si>
  <si>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</si>
  <si>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</si>
  <si>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</si>
  <si>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</si>
  <si>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</si>
  <si>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</si>
  <si>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</si>
  <si>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</si>
  <si>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</si>
  <si>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</si>
  <si>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</si>
  <si>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</si>
  <si>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</si>
  <si>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</si>
  <si>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</si>
  <si>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</si>
  <si>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</si>
  <si>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</si>
  <si>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</si>
  <si>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</si>
  <si>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</si>
  <si>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</si>
  <si>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</si>
  <si>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</si>
  <si>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</si>
  <si>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</si>
  <si>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</si>
  <si>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</si>
  <si>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</si>
  <si>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</si>
  <si>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</si>
  <si>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</si>
  <si>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</si>
  <si>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</si>
  <si>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</si>
  <si>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</si>
  <si>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</si>
  <si>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</si>
  <si>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</si>
  <si>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</si>
  <si>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</si>
  <si>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</si>
  <si>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</si>
  <si>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</si>
  <si>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</si>
  <si>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</si>
  <si>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</si>
  <si>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</si>
  <si>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</si>
  <si>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</si>
  <si>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</si>
  <si>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</si>
  <si>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</si>
  <si>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</si>
  <si>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</si>
  <si>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</si>
  <si>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</si>
  <si>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</si>
  <si>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</si>
  <si>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</si>
  <si>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</si>
  <si>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</si>
  <si>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</si>
  <si>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</si>
  <si>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</si>
  <si>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</si>
  <si>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</si>
  <si>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</si>
  <si>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</si>
  <si>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</si>
  <si>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</si>
  <si>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</si>
  <si>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</si>
  <si>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</si>
  <si>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</si>
  <si>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</si>
  <si>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</si>
  <si>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</si>
  <si>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</si>
  <si>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</si>
  <si>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</si>
  <si>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</si>
  <si>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</si>
  <si>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</si>
  <si>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</si>
  <si>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</si>
  <si>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</si>
  <si>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</si>
  <si>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</si>
  <si>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</si>
  <si>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</si>
  <si>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</si>
  <si>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</si>
  <si>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</si>
  <si>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</si>
  <si>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</si>
  <si>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</si>
  <si>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</si>
  <si>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</si>
  <si>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</si>
  <si>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</si>
  <si>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</si>
  <si>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</si>
  <si>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</si>
  <si>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</si>
  <si>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</si>
  <si>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</si>
  <si>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</si>
  <si>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</si>
  <si>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</si>
  <si>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</si>
  <si>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</si>
  <si>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</si>
  <si>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</si>
  <si>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</si>
  <si>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</si>
  <si>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</si>
  <si>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</si>
  <si>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</si>
  <si>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</si>
  <si>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</si>
  <si>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</si>
  <si>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</si>
  <si>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</si>
  <si>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</si>
  <si>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</si>
  <si>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</si>
  <si>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</si>
  <si>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</si>
  <si>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</si>
  <si>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</si>
  <si>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</si>
  <si>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</si>
  <si>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</si>
  <si>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</si>
  <si>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</si>
  <si>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</si>
  <si>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</si>
  <si>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</si>
  <si>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</si>
  <si>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</si>
  <si>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</si>
  <si>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</si>
  <si>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</si>
  <si>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</si>
  <si>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</si>
  <si>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</si>
  <si>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</si>
  <si>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</si>
  <si>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</si>
  <si>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</si>
  <si>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</si>
  <si>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</si>
  <si>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</si>
  <si>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</si>
  <si>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</si>
  <si>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</si>
  <si>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</si>
  <si>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</si>
  <si>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</si>
  <si>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</si>
  <si>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</si>
  <si>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</si>
  <si>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</si>
  <si>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</si>
  <si>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</si>
  <si>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</si>
  <si>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</si>
  <si>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</si>
  <si>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</si>
  <si>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</si>
  <si>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</si>
  <si>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</si>
  <si>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</si>
  <si>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</si>
  <si>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</si>
  <si>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</si>
  <si>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</si>
  <si>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</si>
  <si>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</si>
  <si>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</si>
  <si>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</si>
  <si>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</si>
  <si>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</si>
  <si>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</si>
  <si>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</si>
  <si>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</si>
  <si>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</si>
  <si>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</si>
  <si>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</si>
  <si>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</si>
  <si>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</si>
  <si>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</si>
  <si>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</si>
  <si>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</si>
  <si>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</si>
  <si>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</si>
  <si>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</si>
  <si>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</si>
  <si>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</si>
  <si>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</si>
  <si>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</si>
  <si>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</si>
  <si>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</si>
  <si>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</si>
  <si>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</si>
  <si>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</si>
  <si>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</si>
  <si>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</si>
  <si>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</si>
  <si>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</si>
  <si>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</si>
  <si>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</si>
  <si>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</si>
  <si>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</si>
  <si>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</si>
  <si>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</si>
  <si>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</si>
  <si>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</si>
  <si>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</si>
  <si>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</si>
  <si>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</si>
  <si>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</si>
  <si>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</si>
  <si>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</si>
  <si>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</si>
  <si>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</si>
  <si>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</si>
  <si>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</si>
  <si>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</si>
  <si>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</si>
  <si>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</si>
  <si>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</si>
  <si>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</si>
  <si>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</si>
  <si>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</si>
  <si>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</si>
  <si>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</si>
  <si>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</si>
  <si>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</si>
  <si>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</si>
  <si>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</si>
  <si>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</si>
  <si>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</si>
  <si>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</si>
  <si>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</si>
  <si>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</si>
  <si>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</si>
  <si>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</si>
  <si>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</si>
  <si>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</si>
  <si>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</si>
  <si>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</si>
  <si>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</si>
  <si>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</si>
  <si>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</si>
  <si>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</si>
  <si>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</si>
  <si>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</si>
  <si>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</si>
  <si>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</si>
  <si>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</si>
  <si>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</si>
  <si>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</si>
  <si>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</si>
  <si>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</si>
  <si>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</si>
  <si>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</si>
  <si>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</si>
  <si>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</si>
  <si>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</si>
  <si>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</si>
  <si>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</si>
  <si>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</si>
  <si>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</si>
  <si>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</si>
  <si>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</si>
  <si>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</si>
  <si>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</si>
  <si>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</si>
  <si>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</si>
  <si>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</si>
  <si>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</si>
  <si>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</si>
  <si>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</si>
  <si>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</si>
  <si>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</si>
  <si>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</si>
  <si>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</si>
  <si>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</si>
  <si>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</si>
  <si>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</si>
  <si>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</si>
  <si>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</si>
  <si>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</si>
  <si>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</si>
  <si>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</si>
  <si>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</si>
  <si>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</si>
  <si>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</si>
  <si>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</si>
  <si>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</si>
  <si>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</si>
  <si>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</si>
  <si>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</si>
  <si>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</si>
  <si>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</si>
  <si>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</si>
  <si>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</si>
  <si>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</si>
  <si>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</si>
  <si>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</si>
  <si>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</si>
  <si>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</si>
  <si>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</si>
  <si>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</si>
  <si>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</si>
  <si>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</si>
  <si>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</si>
  <si>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</si>
  <si>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</si>
  <si>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</si>
  <si>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</si>
  <si>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</si>
  <si>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</si>
  <si>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</si>
  <si>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</si>
  <si>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</si>
  <si>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</si>
  <si>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</si>
  <si>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</si>
  <si>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</si>
  <si>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</si>
  <si>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</si>
  <si>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</si>
  <si>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</si>
  <si>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</si>
  <si>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</si>
  <si>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</si>
  <si>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</si>
  <si>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</si>
  <si>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</si>
  <si>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</si>
  <si>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</si>
  <si>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</si>
  <si>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</si>
  <si>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</si>
  <si>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</si>
  <si>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</si>
  <si>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</si>
  <si>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</si>
  <si>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</si>
  <si>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</si>
  <si>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</si>
  <si>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</si>
  <si>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</si>
  <si>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</si>
  <si>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</si>
  <si>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</si>
  <si>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</si>
  <si>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</si>
  <si>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</si>
  <si>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</si>
  <si>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</si>
  <si>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</si>
  <si>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</si>
  <si>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</si>
  <si>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</si>
  <si>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</si>
  <si>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</si>
  <si>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</si>
  <si>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</si>
  <si>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</si>
  <si>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</si>
  <si>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</si>
  <si>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</si>
  <si>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</si>
  <si>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</si>
  <si>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</si>
  <si>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</si>
  <si>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</si>
  <si>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</si>
  <si>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</si>
  <si>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</si>
  <si>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</si>
  <si>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</si>
  <si>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</si>
  <si>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</si>
  <si>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</si>
  <si>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</si>
  <si>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</si>
  <si>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</si>
  <si>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</si>
  <si>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</si>
  <si>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</si>
  <si>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</si>
  <si>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</si>
  <si>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</si>
  <si>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</si>
  <si>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</si>
  <si>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</si>
  <si>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</si>
  <si>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</si>
  <si>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</si>
  <si>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</si>
  <si>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</si>
  <si>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</si>
  <si>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</si>
  <si>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</si>
  <si>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</si>
  <si>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</si>
  <si>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</si>
  <si>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</si>
  <si>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</si>
  <si>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</si>
  <si>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</si>
  <si>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</si>
  <si>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</si>
  <si>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</si>
  <si>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</si>
  <si>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</si>
  <si>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</si>
  <si>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</si>
  <si>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</si>
  <si>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</si>
  <si>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</si>
  <si>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</si>
  <si>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</si>
  <si>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</si>
  <si>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</si>
  <si>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</si>
  <si>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</si>
  <si>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</si>
  <si>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</si>
  <si>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</si>
  <si>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</si>
  <si>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</si>
  <si>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</si>
  <si>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</si>
  <si>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</si>
  <si>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</si>
  <si>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</si>
  <si>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</si>
  <si>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</si>
  <si>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</si>
  <si>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</si>
  <si>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</si>
  <si>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</si>
  <si>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</si>
  <si>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</si>
  <si>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</si>
  <si>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</si>
  <si>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</si>
  <si>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</si>
  <si>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</si>
  <si>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</si>
  <si>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</si>
  <si>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</si>
  <si>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</si>
  <si>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</si>
  <si>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</si>
  <si>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</si>
  <si>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</si>
  <si>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</si>
  <si>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</si>
  <si>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</si>
  <si>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</si>
  <si>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</si>
  <si>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</si>
  <si>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</si>
  <si>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</si>
  <si>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</si>
  <si>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</si>
  <si>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</si>
  <si>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</si>
  <si>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</si>
  <si>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</si>
  <si>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</si>
  <si>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</si>
  <si>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</si>
  <si>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</si>
  <si>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</si>
  <si>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</si>
  <si>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</si>
  <si>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</si>
  <si>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</si>
  <si>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</si>
  <si>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</si>
  <si>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</si>
  <si>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</si>
  <si>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</si>
  <si>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</si>
  <si>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</si>
  <si>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</si>
  <si>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</si>
  <si>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</si>
  <si>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</si>
  <si>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</si>
  <si>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</si>
  <si>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</si>
  <si>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</si>
  <si>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</si>
  <si>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</si>
  <si>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</si>
  <si>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</si>
  <si>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</si>
  <si>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</si>
  <si>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</si>
  <si>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</si>
  <si>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</si>
  <si>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</si>
  <si>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</si>
  <si>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</si>
  <si>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</si>
  <si>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</si>
  <si>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</si>
  <si>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</si>
  <si>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</si>
  <si>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</si>
  <si>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</si>
  <si>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</si>
  <si>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</si>
  <si>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</si>
  <si>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</si>
  <si>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</si>
  <si>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</si>
  <si>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</si>
  <si>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</si>
  <si>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</si>
  <si>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</si>
  <si>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</si>
  <si>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</si>
  <si>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</si>
  <si>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</si>
  <si>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</si>
  <si>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</si>
  <si>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</si>
  <si>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</si>
  <si>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</si>
  <si>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</si>
  <si>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</si>
  <si>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</si>
  <si>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</si>
  <si>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</si>
  <si>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</si>
  <si>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</si>
  <si>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</si>
  <si>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</si>
  <si>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</si>
  <si>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</si>
  <si>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</si>
  <si>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</si>
  <si>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</si>
  <si>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</si>
  <si>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</si>
  <si>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</si>
  <si>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</si>
  <si>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</si>
  <si>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</si>
  <si>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</si>
  <si>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</si>
  <si>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</si>
  <si>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</si>
  <si>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</si>
  <si>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</si>
  <si>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</si>
  <si>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</si>
  <si>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</si>
  <si>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</si>
  <si>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</si>
  <si>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</si>
  <si>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</si>
  <si>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</si>
  <si>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</si>
  <si>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</si>
  <si>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</si>
  <si>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</si>
  <si>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</si>
  <si>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</si>
  <si>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</si>
  <si>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</si>
  <si>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</si>
  <si>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</si>
  <si>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</si>
  <si>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</si>
  <si>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</si>
  <si>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</si>
  <si>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</si>
  <si>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</si>
  <si>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</si>
  <si>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</si>
  <si>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</si>
  <si>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</si>
  <si>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</si>
  <si>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</si>
  <si>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</si>
  <si>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</si>
  <si>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</si>
  <si>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</si>
  <si>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</si>
  <si>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</si>
  <si>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</si>
  <si>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</si>
  <si>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</si>
  <si>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</si>
  <si>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</si>
  <si>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</si>
  <si>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</si>
  <si>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</si>
  <si>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</si>
  <si>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</si>
  <si>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</si>
  <si>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</si>
  <si>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</si>
  <si>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</si>
  <si>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</si>
  <si>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</si>
  <si>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</si>
  <si>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</si>
  <si>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</si>
  <si>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</si>
  <si>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</si>
  <si>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</si>
  <si>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</si>
  <si>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</si>
  <si>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</si>
  <si>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</si>
  <si>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</si>
  <si>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</si>
  <si>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</si>
  <si>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</si>
  <si>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</si>
  <si>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</si>
  <si>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</si>
  <si>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</si>
  <si>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</si>
  <si>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</si>
  <si>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</si>
  <si>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</si>
  <si>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</si>
  <si>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</si>
  <si>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</si>
  <si>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</si>
  <si>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</si>
  <si>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</si>
  <si>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</si>
  <si>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</si>
  <si>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</si>
  <si>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</si>
  <si>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</si>
  <si>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</si>
  <si>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</si>
  <si>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</si>
  <si>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</si>
  <si>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</si>
  <si>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</si>
  <si>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</si>
  <si>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</si>
  <si>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</si>
  <si>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</si>
  <si>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</si>
  <si>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</si>
  <si>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</si>
  <si>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</si>
  <si>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</si>
  <si>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</si>
  <si>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</si>
  <si>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</si>
  <si>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</si>
  <si>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</si>
  <si>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</si>
  <si>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</si>
  <si>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</si>
  <si>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</si>
  <si>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</si>
  <si>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</si>
  <si>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</si>
  <si>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</si>
  <si>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</si>
  <si>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</si>
  <si>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</si>
  <si>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</si>
  <si>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</si>
  <si>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</si>
  <si>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</si>
  <si>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</si>
  <si>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</si>
  <si>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</si>
  <si>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</si>
  <si>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</si>
  <si>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</si>
  <si>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</si>
  <si>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</si>
  <si>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</si>
  <si>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</si>
  <si>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</si>
  <si>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</si>
  <si>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</si>
  <si>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</si>
  <si>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</si>
  <si>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</si>
  <si>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</si>
  <si>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</si>
  <si>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</si>
  <si>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</si>
  <si>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</si>
  <si>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</si>
  <si>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</si>
  <si>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</si>
  <si>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</si>
  <si>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</si>
  <si>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</si>
  <si>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</si>
  <si>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</si>
  <si>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</si>
  <si>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</si>
  <si>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</si>
  <si>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</si>
  <si>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</si>
  <si>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</si>
  <si>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</si>
  <si>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</si>
  <si>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</si>
  <si>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</si>
  <si>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</si>
  <si>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</si>
  <si>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</si>
  <si>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</si>
  <si>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</si>
  <si>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</si>
  <si>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</si>
  <si>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</si>
  <si>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</si>
  <si>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</si>
  <si>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</si>
  <si>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</si>
  <si>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</si>
  <si>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</si>
  <si>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</si>
  <si>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</si>
  <si>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</si>
  <si>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</si>
  <si>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</si>
  <si>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</si>
  <si>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</si>
  <si>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</si>
  <si>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</si>
  <si>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</si>
  <si>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</si>
  <si>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</si>
  <si>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</si>
  <si>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</si>
  <si>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</si>
  <si>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</si>
  <si>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</si>
  <si>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</si>
  <si>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</si>
  <si>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</si>
  <si>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</si>
  <si>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</si>
  <si>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</si>
  <si>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</si>
  <si>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</si>
  <si>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</si>
  <si>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</si>
  <si>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</si>
  <si>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</si>
  <si>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</si>
  <si>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</si>
  <si>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</si>
  <si>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</si>
  <si>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</si>
  <si>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</si>
  <si>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</si>
  <si>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</si>
  <si>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</si>
  <si>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</si>
  <si>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</si>
  <si>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</si>
  <si>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</si>
  <si>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</si>
  <si>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</si>
  <si>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</si>
  <si>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</si>
  <si>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</si>
  <si>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</si>
  <si>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</si>
  <si>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</si>
  <si>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</si>
  <si>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</si>
  <si>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</si>
  <si>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</si>
  <si>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</si>
  <si>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</si>
  <si>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</si>
  <si>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</si>
  <si>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</si>
  <si>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</si>
  <si>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</si>
  <si>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</si>
  <si>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</si>
  <si>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</si>
  <si>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</si>
  <si>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</si>
  <si>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</si>
  <si>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</si>
  <si>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</si>
  <si>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</si>
  <si>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</si>
  <si>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</si>
  <si>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</si>
  <si>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</si>
  <si>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</si>
  <si>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</si>
  <si>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</si>
  <si>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</si>
  <si>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</si>
  <si>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</si>
  <si>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</si>
  <si>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</si>
  <si>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</si>
  <si>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</si>
  <si>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</si>
  <si>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</si>
  <si>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</si>
  <si>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</si>
  <si>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</si>
  <si>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</si>
  <si>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</si>
  <si>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</si>
  <si>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</si>
  <si>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</si>
  <si>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</si>
  <si>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</si>
  <si>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</si>
  <si>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</si>
  <si>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</si>
  <si>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</si>
  <si>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</si>
  <si>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</si>
  <si>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</si>
  <si>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</si>
  <si>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</si>
  <si>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</si>
  <si>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</si>
  <si>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</si>
  <si>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</si>
  <si>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</si>
  <si>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</si>
  <si>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</si>
  <si>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</si>
  <si>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</si>
  <si>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</si>
  <si>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</si>
  <si>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</si>
  <si>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</si>
  <si>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</si>
  <si>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</si>
  <si>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</si>
  <si>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</si>
  <si>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</si>
  <si>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</si>
  <si>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</si>
  <si>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</si>
  <si>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</si>
  <si>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</si>
  <si>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</si>
  <si>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</si>
  <si>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</si>
  <si>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</si>
  <si>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</si>
  <si>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</si>
  <si>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</si>
  <si>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</si>
  <si>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</si>
  <si>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</si>
  <si>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</si>
  <si>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</si>
  <si>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</si>
  <si>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</si>
  <si>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</si>
  <si>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</si>
  <si>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</si>
  <si>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</si>
  <si>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</si>
  <si>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</si>
  <si>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</si>
  <si>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</si>
  <si>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</si>
  <si>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</si>
  <si>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</si>
  <si>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</si>
  <si>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</si>
  <si>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</si>
  <si>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</si>
  <si>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</si>
  <si>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</si>
  <si>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</si>
  <si>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</si>
  <si>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</si>
  <si>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</si>
  <si>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</si>
  <si>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</si>
  <si>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</si>
  <si>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</si>
  <si>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</si>
  <si>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</si>
  <si>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</si>
  <si>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</si>
  <si>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</si>
  <si>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</si>
  <si>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</si>
  <si>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</si>
  <si>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</si>
  <si>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</si>
  <si>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</si>
  <si>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</si>
  <si>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</si>
  <si>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</si>
  <si>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</si>
  <si>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</si>
  <si>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</si>
  <si>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</si>
  <si>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</si>
  <si>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</si>
  <si>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</si>
  <si>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</si>
  <si>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</si>
  <si>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</si>
  <si>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</si>
  <si>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</si>
  <si>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</si>
  <si>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</si>
  <si>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</si>
  <si>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</si>
  <si>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</si>
  <si>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</si>
  <si>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</si>
  <si>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</si>
  <si>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</si>
  <si>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</si>
  <si>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</si>
  <si>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</si>
  <si>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</si>
  <si>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</si>
  <si>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</si>
  <si>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</si>
  <si>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</si>
  <si>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</si>
  <si>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</si>
  <si>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</si>
  <si>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</si>
  <si>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</si>
  <si>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</si>
  <si>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</si>
  <si>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</si>
  <si>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</si>
  <si>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</si>
  <si>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</si>
  <si>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</si>
  <si>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</si>
  <si>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</si>
  <si>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</si>
  <si>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</si>
  <si>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</si>
  <si>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</si>
  <si>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</si>
  <si>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</si>
  <si>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</si>
  <si>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</si>
  <si>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</si>
  <si>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</si>
  <si>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</si>
  <si>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</si>
  <si>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</si>
  <si>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</si>
  <si>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</si>
  <si>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</si>
  <si>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</si>
  <si>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</si>
  <si>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</si>
  <si>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</si>
  <si>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</si>
  <si>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</si>
  <si>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</si>
  <si>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</si>
  <si>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</si>
  <si>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</si>
  <si>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</si>
  <si>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</si>
  <si>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</si>
  <si>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</si>
  <si>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</si>
  <si>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</si>
  <si>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</si>
  <si>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</si>
  <si>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</si>
  <si>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</si>
  <si>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</si>
  <si>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</si>
  <si>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</si>
  <si>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</si>
  <si>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</si>
  <si>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</si>
  <si>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</si>
  <si>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</si>
  <si>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</si>
  <si>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</si>
  <si>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</si>
  <si>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</si>
  <si>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</si>
  <si>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</si>
  <si>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</si>
  <si>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</si>
  <si>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</si>
  <si>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</si>
  <si>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</si>
  <si>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</si>
  <si>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</si>
  <si>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</si>
  <si>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</si>
  <si>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</si>
  <si>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</si>
  <si>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</si>
  <si>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</si>
  <si>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</si>
  <si>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</si>
  <si>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</si>
  <si>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</si>
  <si>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</si>
  <si>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</si>
  <si>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</si>
  <si>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</si>
  <si>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</si>
  <si>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</si>
  <si>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</si>
  <si>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</si>
  <si>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</si>
  <si>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</si>
  <si>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</si>
  <si>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</si>
  <si>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</si>
  <si>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</si>
  <si>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</si>
  <si>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</si>
  <si>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</si>
  <si>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</si>
  <si>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</si>
  <si>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</si>
  <si>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</si>
  <si>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</si>
  <si>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</si>
  <si>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</si>
  <si>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</si>
  <si>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</si>
  <si>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</si>
  <si>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</si>
  <si>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</si>
  <si>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</si>
  <si>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</si>
  <si>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</si>
  <si>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</si>
  <si>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</si>
  <si>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</si>
  <si>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</si>
  <si>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</si>
  <si>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</si>
  <si>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</si>
  <si>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</si>
  <si>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</si>
  <si>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</si>
  <si>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</si>
  <si>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</si>
  <si>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</si>
  <si>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</si>
  <si>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</si>
  <si>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</si>
  <si>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</si>
  <si>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</si>
  <si>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</si>
  <si>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</si>
  <si>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</si>
  <si>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</si>
  <si>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</si>
  <si>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</si>
  <si>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</si>
  <si>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</si>
  <si>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</si>
  <si>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</si>
  <si>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</si>
  <si>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</si>
  <si>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</si>
  <si>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</si>
  <si>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</si>
  <si>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</si>
  <si>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</si>
  <si>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</si>
  <si>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</si>
  <si>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</si>
  <si>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</si>
  <si>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</si>
  <si>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</si>
  <si>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</si>
  <si>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</si>
  <si>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</si>
  <si>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</si>
  <si>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</si>
  <si>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</si>
  <si>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</si>
  <si>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</si>
  <si>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</si>
  <si>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</si>
  <si>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</si>
  <si>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</si>
  <si>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</si>
  <si>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</si>
  <si>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</si>
  <si>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</si>
  <si>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</si>
  <si>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</si>
  <si>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</si>
  <si>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</si>
  <si>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</si>
  <si>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</si>
  <si>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</si>
  <si>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</si>
  <si>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</si>
  <si>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</si>
  <si>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</si>
  <si>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</si>
  <si>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</si>
  <si>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</si>
  <si>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</si>
  <si>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</si>
  <si>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</si>
  <si>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</si>
  <si>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</si>
  <si>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</si>
  <si>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</si>
  <si>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</si>
  <si>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</si>
  <si>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</si>
  <si>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</si>
  <si>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</si>
  <si>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</si>
  <si>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</si>
  <si>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</si>
  <si>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</si>
  <si>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</si>
  <si>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</si>
  <si>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</si>
  <si>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</si>
  <si>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</si>
  <si>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</si>
  <si>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</si>
  <si>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</si>
  <si>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</si>
  <si>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</si>
  <si>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</si>
  <si>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</si>
  <si>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</si>
  <si>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</si>
  <si>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</si>
  <si>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</si>
  <si>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</si>
  <si>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</si>
  <si>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</si>
  <si>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</si>
  <si>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</si>
  <si>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</si>
  <si>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</si>
  <si>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</si>
  <si>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</si>
  <si>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</si>
  <si>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</si>
  <si>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</si>
  <si>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</si>
  <si>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</si>
  <si>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</si>
  <si>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</si>
  <si>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</si>
  <si>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</si>
  <si>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</si>
  <si>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</si>
  <si>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</si>
  <si>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</si>
  <si>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</si>
  <si>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</si>
  <si>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</si>
  <si>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</si>
  <si>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</si>
  <si>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</si>
  <si>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</si>
  <si>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</si>
  <si>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</si>
  <si>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</si>
  <si>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</si>
  <si>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</si>
  <si>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</si>
  <si>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</si>
  <si>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</si>
  <si>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</si>
  <si>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</si>
  <si>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</si>
  <si>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</si>
  <si>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</si>
  <si>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</si>
  <si>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</si>
  <si>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</si>
  <si>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</si>
  <si>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</si>
  <si>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</si>
  <si>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</si>
  <si>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</si>
  <si>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</si>
  <si>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</si>
  <si>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</si>
  <si>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</si>
  <si>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</si>
  <si>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</si>
  <si>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</si>
  <si>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</si>
  <si>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</si>
  <si>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</si>
  <si>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</si>
  <si>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</si>
  <si>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</si>
  <si>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</si>
  <si>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</si>
  <si>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</si>
  <si>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</si>
  <si>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</si>
  <si>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</si>
  <si>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</si>
  <si>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</si>
  <si>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</si>
  <si>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</si>
  <si>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</si>
  <si>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</si>
  <si>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</si>
  <si>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</si>
  <si>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</si>
  <si>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</si>
  <si>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</si>
  <si>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</si>
  <si>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</si>
  <si>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</si>
  <si>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</si>
  <si>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</si>
  <si>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</si>
  <si>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</si>
  <si>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</si>
  <si>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</si>
  <si>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</si>
  <si>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</si>
  <si>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</si>
  <si>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</si>
  <si>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</si>
  <si>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</si>
  <si>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</si>
  <si>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</si>
  <si>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</si>
  <si>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</si>
  <si>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</si>
  <si>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</si>
  <si>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</si>
  <si>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</si>
  <si>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</si>
  <si>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</si>
  <si>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</si>
  <si>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</si>
  <si>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</si>
  <si>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</si>
  <si>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</si>
  <si>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</si>
  <si>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</si>
  <si>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</si>
  <si>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</si>
  <si>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</si>
  <si>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</si>
  <si>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</si>
  <si>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</si>
  <si>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</si>
  <si>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</si>
  <si>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</si>
  <si>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</si>
  <si>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</si>
  <si>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</si>
  <si>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</si>
  <si>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</si>
  <si>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</si>
  <si>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</si>
  <si>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</si>
  <si>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</si>
  <si>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</si>
  <si>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</si>
  <si>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</si>
  <si>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</si>
  <si>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</si>
  <si>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</si>
  <si>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</si>
  <si>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</si>
  <si>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</si>
  <si>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</si>
  <si>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</si>
  <si>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</si>
  <si>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</si>
  <si>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</si>
  <si>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</si>
  <si>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</si>
  <si>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</si>
  <si>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</si>
  <si>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</si>
  <si>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</si>
  <si>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</si>
  <si>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</si>
  <si>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</si>
  <si>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</si>
  <si>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</si>
  <si>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</si>
  <si>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</si>
  <si>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</si>
  <si>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</si>
  <si>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</si>
  <si>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</si>
  <si>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</si>
  <si>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</si>
  <si>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</si>
  <si>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</si>
  <si>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</si>
  <si>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</si>
  <si>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</si>
  <si>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</si>
  <si>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</si>
  <si>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</si>
  <si>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</si>
  <si>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</si>
  <si>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</si>
  <si>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</si>
  <si>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</si>
  <si>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</si>
  <si>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</si>
  <si>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</si>
  <si>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</si>
  <si>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</si>
  <si>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</si>
  <si>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</si>
  <si>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</si>
  <si>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</si>
  <si>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</si>
  <si>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</si>
  <si>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</si>
  <si>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</si>
  <si>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</si>
  <si>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</si>
  <si>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</si>
  <si>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</si>
  <si>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</si>
  <si>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</si>
  <si>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</si>
  <si>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</si>
  <si>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</si>
  <si>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</si>
  <si>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</si>
  <si>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</si>
  <si>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</si>
  <si>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</si>
  <si>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</si>
  <si>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</si>
  <si>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</si>
  <si>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</si>
  <si>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</si>
  <si>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</si>
  <si>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</si>
  <si>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</si>
  <si>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</si>
  <si>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</si>
  <si>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</si>
  <si>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</si>
  <si>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</si>
  <si>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</si>
  <si>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</si>
  <si>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</si>
  <si>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</si>
  <si>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</si>
  <si>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</si>
  <si>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</si>
  <si>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</si>
  <si>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</si>
  <si>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</si>
  <si>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</si>
  <si>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</si>
  <si>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</si>
  <si>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</si>
  <si>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</si>
  <si>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</si>
  <si>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</si>
  <si>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</si>
  <si>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</si>
  <si>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</si>
  <si>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</si>
  <si>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</si>
  <si>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</si>
  <si>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</si>
  <si>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</si>
  <si>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</si>
  <si>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</si>
  <si>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</si>
  <si>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</si>
  <si>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</si>
  <si>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</si>
  <si>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</si>
  <si>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</si>
  <si>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</si>
  <si>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</si>
  <si>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</si>
  <si>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</si>
  <si>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</si>
  <si>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</si>
  <si>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</si>
  <si>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</si>
  <si>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</si>
  <si>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</si>
  <si>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</si>
  <si>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</si>
  <si>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</si>
  <si>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</si>
  <si>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</si>
  <si>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</si>
  <si>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</si>
  <si>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</si>
  <si>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</si>
  <si>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</si>
  <si>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</si>
  <si>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</si>
  <si>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</si>
  <si>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</si>
  <si>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</si>
  <si>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</si>
  <si>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</si>
  <si>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</si>
  <si>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</si>
  <si>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</si>
  <si>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</si>
  <si>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</si>
  <si>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</si>
  <si>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</si>
  <si>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</si>
  <si>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</si>
  <si>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</si>
  <si>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</si>
  <si>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</si>
  <si>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</si>
  <si>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</si>
  <si>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</si>
  <si>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</si>
  <si>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</si>
  <si>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</si>
  <si>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</si>
  <si>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</si>
  <si>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</si>
  <si>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</si>
  <si>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</si>
  <si>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</si>
  <si>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</si>
  <si>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</si>
  <si>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</si>
  <si>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</si>
  <si>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</si>
  <si>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</si>
  <si>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</si>
  <si>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</si>
  <si>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</si>
  <si>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</si>
  <si>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</si>
  <si>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</si>
  <si>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</si>
  <si>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</si>
  <si>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</si>
  <si>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</si>
  <si>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</si>
  <si>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</si>
  <si>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</si>
  <si>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</si>
  <si>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</si>
  <si>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</si>
  <si>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</si>
  <si>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</si>
  <si>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</si>
  <si>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</si>
  <si>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</si>
  <si>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</si>
  <si>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</si>
  <si>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</si>
  <si>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</si>
  <si>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</si>
  <si>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</si>
  <si>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</si>
  <si>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</si>
  <si>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</si>
  <si>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</si>
  <si>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</si>
  <si>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</si>
  <si>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</si>
  <si>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</si>
  <si>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</si>
  <si>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</si>
  <si>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</si>
  <si>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</si>
  <si>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</si>
  <si>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</si>
  <si>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</si>
  <si>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</si>
  <si>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</si>
  <si>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</si>
  <si>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</si>
  <si>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</si>
  <si>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</si>
  <si>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</si>
  <si>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</si>
  <si>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</si>
  <si>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</si>
  <si>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</si>
  <si>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</si>
  <si>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</si>
  <si>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</si>
  <si>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</si>
  <si>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</si>
  <si>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</si>
  <si>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</si>
  <si>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</si>
  <si>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</si>
  <si>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</si>
  <si>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</si>
  <si>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</si>
  <si>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</si>
  <si>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</si>
  <si>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</si>
  <si>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</si>
  <si>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</si>
  <si>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</si>
  <si>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</si>
  <si>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</si>
  <si>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</si>
  <si>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</si>
  <si>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</si>
  <si>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</si>
  <si>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</si>
  <si>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</si>
  <si>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</si>
  <si>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</si>
  <si>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</si>
  <si>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</si>
  <si>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</si>
  <si>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</si>
  <si>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</si>
  <si>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</si>
  <si>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</si>
  <si>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</si>
  <si>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</si>
  <si>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</si>
  <si>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</si>
  <si>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</si>
  <si>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</si>
  <si>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</si>
  <si>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</si>
  <si>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</si>
  <si>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</si>
  <si>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</si>
  <si>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</si>
  <si>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</si>
  <si>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</si>
  <si>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</si>
  <si>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</si>
  <si>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</si>
  <si>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</si>
  <si>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</si>
  <si>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</si>
  <si>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</si>
  <si>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</si>
  <si>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</si>
  <si>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</si>
  <si>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</si>
  <si>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</si>
  <si>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</si>
  <si>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</si>
  <si>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</si>
  <si>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</si>
  <si>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</si>
  <si>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</si>
  <si>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</si>
  <si>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</si>
  <si>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</si>
  <si>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</si>
  <si>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</si>
  <si>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</si>
  <si>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</si>
  <si>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</si>
  <si>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</si>
  <si>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</si>
  <si>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</si>
  <si>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</si>
  <si>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</si>
  <si>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</si>
  <si>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</si>
  <si>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</si>
  <si>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</si>
  <si>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</si>
  <si>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</si>
  <si>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</si>
  <si>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</si>
  <si>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</si>
  <si>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</si>
  <si>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</si>
  <si>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</si>
  <si>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</si>
  <si>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</si>
  <si>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</si>
  <si>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</si>
  <si>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</si>
  <si>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</si>
  <si>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</si>
  <si>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</si>
  <si>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</si>
  <si>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</si>
  <si>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</si>
  <si>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</si>
  <si>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</si>
  <si>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</si>
  <si>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</si>
  <si>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</si>
  <si>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</si>
  <si>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</si>
  <si>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</si>
  <si>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</si>
  <si>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</si>
  <si>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</si>
  <si>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</si>
  <si>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</si>
  <si>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</si>
  <si>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</si>
  <si>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</si>
  <si>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</si>
  <si>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</si>
  <si>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</si>
  <si>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</si>
  <si>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</si>
  <si>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</si>
  <si>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</si>
  <si>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</si>
  <si>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</si>
  <si>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</si>
  <si>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</si>
  <si>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</si>
  <si>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</si>
  <si>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</si>
  <si>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</si>
  <si>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</si>
  <si>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</si>
  <si>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</si>
  <si>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</si>
  <si>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</si>
  <si>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</si>
  <si>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</si>
  <si>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</si>
  <si>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</si>
  <si>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</si>
  <si>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</si>
  <si>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</si>
  <si>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</si>
  <si>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</si>
  <si>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</si>
  <si>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</si>
  <si>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</si>
  <si>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</si>
  <si>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</si>
  <si>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</si>
  <si>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</si>
  <si>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</si>
  <si>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</si>
  <si>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</si>
  <si>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</si>
  <si>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</si>
  <si>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</si>
  <si>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</si>
  <si>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</si>
  <si>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</si>
  <si>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</si>
  <si>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</si>
  <si>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</si>
  <si>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</si>
  <si>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</si>
  <si>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</si>
  <si>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</si>
  <si>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</si>
  <si>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</si>
  <si>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</si>
  <si>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</si>
  <si>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</si>
  <si>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</si>
  <si>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</si>
  <si>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</si>
  <si>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</si>
  <si>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</si>
  <si>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</si>
  <si>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</si>
  <si>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</si>
  <si>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</si>
  <si>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</si>
  <si>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</si>
  <si>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</si>
  <si>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</si>
  <si>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</si>
  <si>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</si>
  <si>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</si>
  <si>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</si>
  <si>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</si>
  <si>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</si>
  <si>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</si>
  <si>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</si>
  <si>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</si>
  <si>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</si>
  <si>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</si>
  <si>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</si>
  <si>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</si>
  <si>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</si>
  <si>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</si>
  <si>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</si>
  <si>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</si>
  <si>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</si>
  <si>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</si>
  <si>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</si>
  <si>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</si>
  <si>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</si>
  <si>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</si>
  <si>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</si>
  <si>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</si>
  <si>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</si>
  <si>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</si>
  <si>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</si>
  <si>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</si>
  <si>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</si>
  <si>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</si>
  <si>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</si>
  <si>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</si>
  <si>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</si>
  <si>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</si>
  <si>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</si>
  <si>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</si>
  <si>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</si>
  <si>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</si>
  <si>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</si>
  <si>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</si>
  <si>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</si>
  <si>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</si>
  <si>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</si>
  <si>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</si>
  <si>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</si>
  <si>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</si>
  <si>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</si>
  <si>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</si>
  <si>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</si>
  <si>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</si>
  <si>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</si>
  <si>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</si>
  <si>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</si>
  <si>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</si>
  <si>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</si>
  <si>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</si>
  <si>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</si>
  <si>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</si>
  <si>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</si>
  <si>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</si>
  <si>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</si>
  <si>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</si>
  <si>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</si>
  <si>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</si>
  <si>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</si>
  <si>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</si>
  <si>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</si>
  <si>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</si>
  <si>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</si>
  <si>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</si>
  <si>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</si>
  <si>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</si>
  <si>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</si>
  <si>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</si>
  <si>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</si>
  <si>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</si>
  <si>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</si>
  <si>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</si>
  <si>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</si>
  <si>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</si>
  <si>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</si>
  <si>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</si>
  <si>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</si>
  <si>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</si>
  <si>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</si>
  <si>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</si>
  <si>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</si>
  <si>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</si>
  <si>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</si>
  <si>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</si>
  <si>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</si>
  <si>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</si>
  <si>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</si>
  <si>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</si>
  <si>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</si>
  <si>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</si>
  <si>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</si>
  <si>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</si>
  <si>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</si>
  <si>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</si>
  <si>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</si>
  <si>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</si>
  <si>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</si>
  <si>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</si>
  <si>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</si>
  <si>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</si>
  <si>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</si>
  <si>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</si>
  <si>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</si>
  <si>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</si>
  <si>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</si>
  <si>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</si>
  <si>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</si>
  <si>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</si>
  <si>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</si>
  <si>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</si>
  <si>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</si>
  <si>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</si>
  <si>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</si>
  <si>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</si>
  <si>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</si>
  <si>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</si>
  <si>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</si>
  <si>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</si>
  <si>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</si>
  <si>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</si>
  <si>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</si>
  <si>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</si>
  <si>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</si>
  <si>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</si>
  <si>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</si>
  <si>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</si>
  <si>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</si>
  <si>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</si>
  <si>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</si>
  <si>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</si>
  <si>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</si>
  <si>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</si>
  <si>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</si>
  <si>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</si>
  <si>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</si>
  <si>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</si>
  <si>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</si>
  <si>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</si>
  <si>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</si>
  <si>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</si>
  <si>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</si>
  <si>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</si>
  <si>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</si>
  <si>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</si>
  <si>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</si>
  <si>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</si>
  <si>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</si>
  <si>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</si>
  <si>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</si>
  <si>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</si>
  <si>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</si>
  <si>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</si>
  <si>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</si>
  <si>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</si>
  <si>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</si>
  <si>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</si>
  <si>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</si>
  <si>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</si>
  <si>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</si>
  <si>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</si>
  <si>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</si>
  <si>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</si>
  <si>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</si>
  <si>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</si>
  <si>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</si>
  <si>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</si>
  <si>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</si>
  <si>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</si>
  <si>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</si>
  <si>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</si>
  <si>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</si>
  <si>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</si>
  <si>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</si>
  <si>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</si>
  <si>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</si>
  <si>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</si>
  <si>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</si>
  <si>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</si>
  <si>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</si>
  <si>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</si>
  <si>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</si>
  <si>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</si>
  <si>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</si>
  <si>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</si>
  <si>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</si>
  <si>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</si>
  <si>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</si>
  <si>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</si>
  <si>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</si>
  <si>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</si>
  <si>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</si>
  <si>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</si>
  <si>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</si>
  <si>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</si>
  <si>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</si>
  <si>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</si>
  <si>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</si>
  <si>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</si>
  <si>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</si>
  <si>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</si>
  <si>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</si>
  <si>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</si>
  <si>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</si>
  <si>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</si>
  <si>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</si>
  <si>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</si>
  <si>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</si>
  <si>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</si>
  <si>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</si>
  <si>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</si>
  <si>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</si>
  <si>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</si>
  <si>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</si>
  <si>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</si>
  <si>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</si>
  <si>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</si>
  <si>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</si>
  <si>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</si>
  <si>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</si>
  <si>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</si>
  <si>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</si>
  <si>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</si>
  <si>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</si>
  <si>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</si>
  <si>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</si>
  <si>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</si>
  <si>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</si>
  <si>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</si>
  <si>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</si>
  <si>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</si>
  <si>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</si>
  <si>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</si>
  <si>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</si>
  <si>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</si>
  <si>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</si>
  <si>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</si>
  <si>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</si>
  <si>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</si>
  <si>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</si>
  <si>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</si>
  <si>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</si>
  <si>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</si>
  <si>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</si>
  <si>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</si>
  <si>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</si>
  <si>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</si>
  <si>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</si>
  <si>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</si>
  <si>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</si>
  <si>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</si>
  <si>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</si>
  <si>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</si>
  <si>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</si>
  <si>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</si>
  <si>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</si>
  <si>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</si>
  <si>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</si>
  <si>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</si>
  <si>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</si>
  <si>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</si>
  <si>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</si>
  <si>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</si>
  <si>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</si>
  <si>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</si>
  <si>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</si>
  <si>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</si>
  <si>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</si>
  <si>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</si>
  <si>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</si>
  <si>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</si>
  <si>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</si>
  <si>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</si>
  <si>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</si>
  <si>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</si>
  <si>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</si>
  <si>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</si>
  <si>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</si>
  <si>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</si>
  <si>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</si>
  <si>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</si>
  <si>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</si>
  <si>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</si>
  <si>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</si>
  <si>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</si>
  <si>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</si>
  <si>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</si>
  <si>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</si>
  <si>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</si>
  <si>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</si>
  <si>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</si>
  <si>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</si>
  <si>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</si>
  <si>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</si>
  <si>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</si>
  <si>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</si>
  <si>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</si>
  <si>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</si>
  <si>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</si>
  <si>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</si>
  <si>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</si>
  <si>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</si>
  <si>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</si>
  <si>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</si>
  <si>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</si>
  <si>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</si>
  <si>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</si>
  <si>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</si>
  <si>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</si>
  <si>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</si>
  <si>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</si>
  <si>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</si>
  <si>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</si>
  <si>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</si>
  <si>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</si>
  <si>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</si>
  <si>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</si>
  <si>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</si>
  <si>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</si>
  <si>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</si>
  <si>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</si>
  <si>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</si>
  <si>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</si>
  <si>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</si>
  <si>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</si>
  <si>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</si>
  <si>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</si>
  <si>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</si>
  <si>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</si>
  <si>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</si>
  <si>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</si>
  <si>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</si>
  <si>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</si>
  <si>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</si>
  <si>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</si>
  <si>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</si>
  <si>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</si>
  <si>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</si>
  <si>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</si>
  <si>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</si>
  <si>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</si>
  <si>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</si>
  <si>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</si>
  <si>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</si>
  <si>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</si>
  <si>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</si>
  <si>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</si>
  <si>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</si>
  <si>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</si>
  <si>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</si>
  <si>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</si>
  <si>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</si>
  <si>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</si>
  <si>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</si>
  <si>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</si>
  <si>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</si>
  <si>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</si>
  <si>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</si>
  <si>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</si>
  <si>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</si>
  <si>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</si>
  <si>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</si>
  <si>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</si>
  <si>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</si>
  <si>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</si>
  <si>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</si>
  <si>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</si>
  <si>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</si>
  <si>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</si>
  <si>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</si>
  <si>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</si>
  <si>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</si>
  <si>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</si>
  <si>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</si>
  <si>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</si>
  <si>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</si>
  <si>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</si>
  <si>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</si>
  <si>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</si>
  <si>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</si>
  <si>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</si>
  <si>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</si>
  <si>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</si>
  <si>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</si>
  <si>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</si>
  <si>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</si>
  <si>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</si>
  <si>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</si>
  <si>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</si>
  <si>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</si>
  <si>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</si>
  <si>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</si>
  <si>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</si>
  <si>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</si>
  <si>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</si>
  <si>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</si>
  <si>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</si>
  <si>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</si>
  <si>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</si>
  <si>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</si>
  <si>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</si>
  <si>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</si>
  <si>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</si>
  <si>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</si>
  <si>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</si>
  <si>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</si>
  <si>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</si>
  <si>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</si>
  <si>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</si>
  <si>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</si>
  <si>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</si>
  <si>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</si>
  <si>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</si>
  <si>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</si>
  <si>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</si>
  <si>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</si>
  <si>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</si>
  <si>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</si>
  <si>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</si>
  <si>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</si>
  <si>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</si>
  <si>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</si>
  <si>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</si>
  <si>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</si>
  <si>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</si>
  <si>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</si>
  <si>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</si>
  <si>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</si>
  <si>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</si>
  <si>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</si>
  <si>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</si>
  <si>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</si>
  <si>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</si>
  <si>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</si>
  <si>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</si>
  <si>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</si>
  <si>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</si>
  <si>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</si>
  <si>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</si>
  <si>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</si>
  <si>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</si>
  <si>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</si>
  <si>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</si>
  <si>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</si>
  <si>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</si>
  <si>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</si>
  <si>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</si>
  <si>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</si>
  <si>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</si>
  <si>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</si>
  <si>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</si>
  <si>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</si>
  <si>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</si>
  <si>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</si>
  <si>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</si>
  <si>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</si>
  <si>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</si>
  <si>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</si>
  <si>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</si>
  <si>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</si>
  <si>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</si>
  <si>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</si>
  <si>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</si>
  <si>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</si>
  <si>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</si>
  <si>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</si>
  <si>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</si>
  <si>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</si>
  <si>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</si>
  <si>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</si>
  <si>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</si>
  <si>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</si>
  <si>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</si>
  <si>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</si>
  <si>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</si>
  <si>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</si>
  <si>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</si>
  <si>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</si>
  <si>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</si>
  <si>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</si>
  <si>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</si>
  <si>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</si>
  <si>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</si>
  <si>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</si>
  <si>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</si>
  <si>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</si>
  <si>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</si>
  <si>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</si>
  <si>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</si>
  <si>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</si>
  <si>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</si>
  <si>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</si>
  <si>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</si>
  <si>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</si>
  <si>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</si>
  <si>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</si>
  <si>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</si>
  <si>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</si>
  <si>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</si>
  <si>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</si>
  <si>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</si>
  <si>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</si>
  <si>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</si>
  <si>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</si>
  <si>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</si>
  <si>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</si>
  <si>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</si>
  <si>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</si>
  <si>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</si>
  <si>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</si>
  <si>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</si>
  <si>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</si>
  <si>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</si>
  <si>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</si>
  <si>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</si>
  <si>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</si>
  <si>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</si>
  <si>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</si>
  <si>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</si>
  <si>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</si>
  <si>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</si>
  <si>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</si>
  <si>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</si>
  <si>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</si>
  <si>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</si>
  <si>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</si>
  <si>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</si>
  <si>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</si>
  <si>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</si>
  <si>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</si>
  <si>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</si>
  <si>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</si>
  <si>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</si>
  <si>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</si>
  <si>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</si>
  <si>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</si>
  <si>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</si>
  <si>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</si>
  <si>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</si>
  <si>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</si>
  <si>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</si>
  <si>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</si>
  <si>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</si>
  <si>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</si>
  <si>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</si>
  <si>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</si>
  <si>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</si>
  <si>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</si>
  <si>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</si>
  <si>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</si>
  <si>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</si>
  <si>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</si>
  <si>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</si>
  <si>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</si>
  <si>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</si>
  <si>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</si>
  <si>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</si>
  <si>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</si>
  <si>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</si>
  <si>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</si>
  <si>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</si>
  <si>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</si>
  <si>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</si>
  <si>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</si>
  <si>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</si>
  <si>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</si>
  <si>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</si>
  <si>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</si>
  <si>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</si>
  <si>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</si>
  <si>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</si>
  <si>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</si>
  <si>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</si>
  <si>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</si>
  <si>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</si>
  <si>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</si>
  <si>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</si>
  <si>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</si>
  <si>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</si>
  <si>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</si>
  <si>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</si>
  <si>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</si>
  <si>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</si>
  <si>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</si>
  <si>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</si>
  <si>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</si>
  <si>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</si>
  <si>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</si>
  <si>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</si>
  <si>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</si>
  <si>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</si>
  <si>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</si>
  <si>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</si>
  <si>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</si>
  <si>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</si>
  <si>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</si>
  <si>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</si>
  <si>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</si>
  <si>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</si>
  <si>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</si>
  <si>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</si>
  <si>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</si>
  <si>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</si>
  <si>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</si>
  <si>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</si>
  <si>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</si>
  <si>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</si>
  <si>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</si>
  <si>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</si>
  <si>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</si>
  <si>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</si>
  <si>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</si>
  <si>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</si>
  <si>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</si>
  <si>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</si>
  <si>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</si>
  <si>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</si>
  <si>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</si>
  <si>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</si>
  <si>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</si>
  <si>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</si>
  <si>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</si>
  <si>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</si>
  <si>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</si>
  <si>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</si>
  <si>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</si>
  <si>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</si>
  <si>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</si>
  <si>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</si>
  <si>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</si>
  <si>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</si>
  <si>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</si>
  <si>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</si>
  <si>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</si>
  <si>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</si>
  <si>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</si>
  <si>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</si>
  <si>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</si>
  <si>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</si>
  <si>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</si>
  <si>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</si>
  <si>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</si>
  <si>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</si>
  <si>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</si>
  <si>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</si>
  <si>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</si>
  <si>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</si>
  <si>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</si>
  <si>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</si>
  <si>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</si>
  <si>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</si>
  <si>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</si>
  <si>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</si>
  <si>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</si>
  <si>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</si>
  <si>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</si>
  <si>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</si>
  <si>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</si>
  <si>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</si>
  <si>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</si>
  <si>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</si>
  <si>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</si>
  <si>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</si>
  <si>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</si>
  <si>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</si>
  <si>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</si>
  <si>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</si>
  <si>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</si>
  <si>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</si>
  <si>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</si>
  <si>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</si>
  <si>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</si>
  <si>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</si>
  <si>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</si>
  <si>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</si>
  <si>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</si>
  <si>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</si>
  <si>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</si>
  <si>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</si>
  <si>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</si>
  <si>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</si>
  <si>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</si>
  <si>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</si>
  <si>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</si>
  <si>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</si>
  <si>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</si>
  <si>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</si>
  <si>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</si>
  <si>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</si>
  <si>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</si>
  <si>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</si>
  <si>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</si>
  <si>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</si>
  <si>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</si>
  <si>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</si>
  <si>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</si>
  <si>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</si>
  <si>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</si>
  <si>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</si>
  <si>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</si>
  <si>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</si>
  <si>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</si>
  <si>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</si>
  <si>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</si>
  <si>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</si>
  <si>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</si>
  <si>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</si>
  <si>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</si>
  <si>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</si>
  <si>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</si>
  <si>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</si>
  <si>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</si>
  <si>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</si>
  <si>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</si>
  <si>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</si>
  <si>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</si>
  <si>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</si>
  <si>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</si>
  <si>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</si>
  <si>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</si>
  <si>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</si>
  <si>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</si>
  <si>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</si>
  <si>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</si>
  <si>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</si>
  <si>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</si>
  <si>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</si>
  <si>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</si>
  <si>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</si>
  <si>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</si>
  <si>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</si>
  <si>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</si>
  <si>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</si>
  <si>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</si>
  <si>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</si>
  <si>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</si>
  <si>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</si>
  <si>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</si>
  <si>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</si>
  <si>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</si>
  <si>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</si>
  <si>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</si>
  <si>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</si>
  <si>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</si>
  <si>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</si>
  <si>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</si>
  <si>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</si>
  <si>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</si>
  <si>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</si>
  <si>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</si>
  <si>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</si>
  <si>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</si>
  <si>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</si>
  <si>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</si>
  <si>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</si>
  <si>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</si>
  <si>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</si>
  <si>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</si>
  <si>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</si>
  <si>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</si>
  <si>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</si>
  <si>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</si>
  <si>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</si>
  <si>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</si>
  <si>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</si>
  <si>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</si>
  <si>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</si>
  <si>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</si>
  <si>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</si>
  <si>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</si>
  <si>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</si>
  <si>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</si>
  <si>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</si>
  <si>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</si>
  <si>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</si>
  <si>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</si>
  <si>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</si>
  <si>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</si>
  <si>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</si>
  <si>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</si>
  <si>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</si>
  <si>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</si>
  <si>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</si>
  <si>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</si>
  <si>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</si>
  <si>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</si>
  <si>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</si>
  <si>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</si>
  <si>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</si>
  <si>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</si>
  <si>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</si>
  <si>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</si>
  <si>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</si>
  <si>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</si>
  <si>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</si>
  <si>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</si>
  <si>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</si>
  <si>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</si>
  <si>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</si>
  <si>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</si>
  <si>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</si>
  <si>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</si>
  <si>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</si>
  <si>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</si>
  <si>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</si>
  <si>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</si>
  <si>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</si>
  <si>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</si>
  <si>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</si>
  <si>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</si>
  <si>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</si>
  <si>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</si>
  <si>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</si>
  <si>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</si>
  <si>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</si>
  <si>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</si>
  <si>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</si>
  <si>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</si>
  <si>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</si>
  <si>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</si>
  <si>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</si>
  <si>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</si>
  <si>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</si>
  <si>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</si>
  <si>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</si>
  <si>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</si>
  <si>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</si>
  <si>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</si>
  <si>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</si>
  <si>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</si>
  <si>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</si>
  <si>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</si>
  <si>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</si>
  <si>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</si>
  <si>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</si>
  <si>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</si>
  <si>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</si>
  <si>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</si>
  <si>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</si>
  <si>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</si>
  <si>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</si>
  <si>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</si>
  <si>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</si>
  <si>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</si>
  <si>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</si>
  <si>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</si>
  <si>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</si>
  <si>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</si>
  <si>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</si>
  <si>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</si>
  <si>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</si>
  <si>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</si>
  <si>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</si>
  <si>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</si>
  <si>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</si>
  <si>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</si>
  <si>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</si>
  <si>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</si>
  <si>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</si>
  <si>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</si>
  <si>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</si>
  <si>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</si>
  <si>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</si>
  <si>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</si>
  <si>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</si>
  <si>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</si>
  <si>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</si>
  <si>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</si>
  <si>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</si>
  <si>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</si>
  <si>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</si>
  <si>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</si>
  <si>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</si>
  <si>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</si>
  <si>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</si>
  <si>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</si>
  <si>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</si>
  <si>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</si>
  <si>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</si>
  <si>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</si>
  <si>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</si>
  <si>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</si>
  <si>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</si>
  <si>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</si>
  <si>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</si>
  <si>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</si>
  <si>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</si>
  <si>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</si>
  <si>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</si>
  <si>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</si>
  <si>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</si>
  <si>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</si>
  <si>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</si>
  <si>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</si>
  <si>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</si>
  <si>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</si>
  <si>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</si>
  <si>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</si>
  <si>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</si>
  <si>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</si>
  <si>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</si>
  <si>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</si>
  <si>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</si>
  <si>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</si>
  <si>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</si>
  <si>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</si>
  <si>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</si>
  <si>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</si>
  <si>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</si>
  <si>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</si>
  <si>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</si>
  <si>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</si>
  <si>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</si>
  <si>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</si>
  <si>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</si>
  <si>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</si>
  <si>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</si>
  <si>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</si>
  <si>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</si>
  <si>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</si>
  <si>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</si>
  <si>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</si>
  <si>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</si>
  <si>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</si>
  <si>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</si>
  <si>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</si>
  <si>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</si>
  <si>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</si>
  <si>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</si>
  <si>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</si>
  <si>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</si>
  <si>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</si>
  <si>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</si>
  <si>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</si>
  <si>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</si>
  <si>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</si>
  <si>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</si>
  <si>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</si>
  <si>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</si>
  <si>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</si>
  <si>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</si>
  <si>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</si>
  <si>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</si>
  <si>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</si>
  <si>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</si>
  <si>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</si>
  <si>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</si>
  <si>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</si>
  <si>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</si>
  <si>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</si>
  <si>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</si>
  <si>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</si>
  <si>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</si>
  <si>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</si>
  <si>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</si>
  <si>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</si>
  <si>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</si>
  <si>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</si>
  <si>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</si>
  <si>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</si>
  <si>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</si>
  <si>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</si>
  <si>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</si>
  <si>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</si>
  <si>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</si>
  <si>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</si>
  <si>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</si>
  <si>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</si>
  <si>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</si>
  <si>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</si>
  <si>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</si>
  <si>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</si>
  <si>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</si>
  <si>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</si>
  <si>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</si>
  <si>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</si>
  <si>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</si>
  <si>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</si>
  <si>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</si>
  <si>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</si>
  <si>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</si>
  <si>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</si>
  <si>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</si>
  <si>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</si>
  <si>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</si>
  <si>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</si>
  <si>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</si>
  <si>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</si>
  <si>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</si>
  <si>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</si>
  <si>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</si>
  <si>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</si>
  <si>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</si>
  <si>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</si>
  <si>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</si>
  <si>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</si>
  <si>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</si>
  <si>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</si>
  <si>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</si>
  <si>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</si>
  <si>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</si>
  <si>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</si>
  <si>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</si>
  <si>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</si>
  <si>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</si>
  <si>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</si>
  <si>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</si>
  <si>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</si>
  <si>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</si>
  <si>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</si>
  <si>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</si>
  <si>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</si>
  <si>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</si>
  <si>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</si>
  <si>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</si>
  <si>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</si>
  <si>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</si>
  <si>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</si>
  <si>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</si>
  <si>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</si>
  <si>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</si>
  <si>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</si>
  <si>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</si>
  <si>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</si>
  <si>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</si>
  <si>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</si>
  <si>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</si>
  <si>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</si>
  <si>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</si>
  <si>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</si>
  <si>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</si>
  <si>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</si>
  <si>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</si>
  <si>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</si>
  <si>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</si>
  <si>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</si>
  <si>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</si>
  <si>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</si>
  <si>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</si>
  <si>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</si>
  <si>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</si>
  <si>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</si>
  <si>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</si>
  <si>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</si>
  <si>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</si>
  <si>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</si>
  <si>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</si>
  <si>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</si>
  <si>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</si>
  <si>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</si>
  <si>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</si>
  <si>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</si>
  <si>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</si>
  <si>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</si>
  <si>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</si>
  <si>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</si>
  <si>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</si>
  <si>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</si>
  <si>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</si>
  <si>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</si>
  <si>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</si>
  <si>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</si>
  <si>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</si>
  <si>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</si>
  <si>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</si>
  <si>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</si>
  <si>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</si>
  <si>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</si>
  <si>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</si>
  <si>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</si>
  <si>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</si>
  <si>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</si>
  <si>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</si>
  <si>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</si>
  <si>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</si>
  <si>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</si>
  <si>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</si>
  <si>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</si>
  <si>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</si>
  <si>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</si>
  <si>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</si>
  <si>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</si>
  <si>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</si>
  <si>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</si>
  <si>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</si>
  <si>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</si>
  <si>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</si>
  <si>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</si>
  <si>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</si>
  <si>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</si>
  <si>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</si>
  <si>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</si>
  <si>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</si>
  <si>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</si>
  <si>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</si>
  <si>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</si>
  <si>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</si>
  <si>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</si>
  <si>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</si>
  <si>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</si>
  <si>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</si>
  <si>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</si>
  <si>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</si>
  <si>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</si>
  <si>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</si>
  <si>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</si>
  <si>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</si>
  <si>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</si>
  <si>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</si>
  <si>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</si>
  <si>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</si>
  <si>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</si>
  <si>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</si>
  <si>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</si>
  <si>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</si>
  <si>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</si>
  <si>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</si>
  <si>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</si>
  <si>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</si>
  <si>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</si>
  <si>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</si>
  <si>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</si>
  <si>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</si>
  <si>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</si>
  <si>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</si>
  <si>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</si>
  <si>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</si>
  <si>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</si>
  <si>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</si>
  <si>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</si>
  <si>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</si>
  <si>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</si>
  <si>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</si>
  <si>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</si>
  <si>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</si>
  <si>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</si>
  <si>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</si>
  <si>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</si>
  <si>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</si>
  <si>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</si>
  <si>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</si>
  <si>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</si>
  <si>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</si>
  <si>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</si>
  <si>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</si>
  <si>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</si>
  <si>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</si>
  <si>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</si>
  <si>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</si>
  <si>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</si>
  <si>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</si>
  <si>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</si>
  <si>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</si>
  <si>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</si>
  <si>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</si>
  <si>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</si>
  <si>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</si>
  <si>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</si>
  <si>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</si>
  <si>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</si>
  <si>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</si>
  <si>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</si>
  <si>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</si>
  <si>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</si>
  <si>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</si>
  <si>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</si>
  <si>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</si>
  <si>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</si>
  <si>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</si>
  <si>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</si>
  <si>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</si>
  <si>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</si>
  <si>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</si>
  <si>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</si>
  <si>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</si>
  <si>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</si>
  <si>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</si>
  <si>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</si>
  <si>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</si>
  <si>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</si>
  <si>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</si>
  <si>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</si>
  <si>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</si>
  <si>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</si>
  <si>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</si>
  <si>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</si>
  <si>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</si>
  <si>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</si>
  <si>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</si>
  <si>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</si>
  <si>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</si>
  <si>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</si>
  <si>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</si>
  <si>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</si>
  <si>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</si>
  <si>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</si>
  <si>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</si>
  <si>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</si>
  <si>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</si>
  <si>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</si>
  <si>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</si>
  <si>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</si>
  <si>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</si>
  <si>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</si>
  <si>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</si>
  <si>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</si>
  <si>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</si>
  <si>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</si>
  <si>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</si>
  <si>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</si>
  <si>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</si>
  <si>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</si>
  <si>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</si>
  <si>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</si>
  <si>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</si>
  <si>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</si>
  <si>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</si>
  <si>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</si>
  <si>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</si>
  <si>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</si>
  <si>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</si>
  <si>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</si>
  <si>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</si>
  <si>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</si>
  <si>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</si>
  <si>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</si>
  <si>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</si>
  <si>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</si>
  <si>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</si>
  <si>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</si>
  <si>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</si>
  <si>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</si>
  <si>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</si>
  <si>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</si>
  <si>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</si>
  <si>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</si>
  <si>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</si>
  <si>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</si>
  <si>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</si>
  <si>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</si>
  <si>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</si>
  <si>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</si>
  <si>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</si>
  <si>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</si>
  <si>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</si>
  <si>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</si>
  <si>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</si>
  <si>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</si>
  <si>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</si>
  <si>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</si>
  <si>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</si>
  <si>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</si>
  <si>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</si>
  <si>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</si>
  <si>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</si>
  <si>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</si>
  <si>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</si>
  <si>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</si>
  <si>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</si>
  <si>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</si>
  <si>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</si>
  <si>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</si>
  <si>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</si>
  <si>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</si>
  <si>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</si>
  <si>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</si>
  <si>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</si>
  <si>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</si>
  <si>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</si>
  <si>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</si>
  <si>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</si>
  <si>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</si>
  <si>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</si>
  <si>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</si>
  <si>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</si>
  <si>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</si>
  <si>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</si>
  <si>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</si>
  <si>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</si>
  <si>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</si>
  <si>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</si>
  <si>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</si>
  <si>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</si>
  <si>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</si>
  <si>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</si>
  <si>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</si>
  <si>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</si>
  <si>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</si>
  <si>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</si>
  <si>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</si>
  <si>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</si>
  <si>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</si>
  <si>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</si>
  <si>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</si>
  <si>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</si>
  <si>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</si>
  <si>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</si>
  <si>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</si>
  <si>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</si>
  <si>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</si>
  <si>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</si>
  <si>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</si>
  <si>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</si>
  <si>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</si>
  <si>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</si>
  <si>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</si>
  <si>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</si>
  <si>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</si>
  <si>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</si>
  <si>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</si>
  <si>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</si>
  <si>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</si>
  <si>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</si>
  <si>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</si>
  <si>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</si>
  <si>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</si>
  <si>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</si>
  <si>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</si>
  <si>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</si>
  <si>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</si>
  <si>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</si>
  <si>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</si>
  <si>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</si>
  <si>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</si>
  <si>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</si>
  <si>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</si>
  <si>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</si>
  <si>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</si>
  <si>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</si>
  <si>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</si>
  <si>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</si>
  <si>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</si>
  <si>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</si>
  <si>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</si>
  <si>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</si>
  <si>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</si>
  <si>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</si>
  <si>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</si>
  <si>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</si>
  <si>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</si>
  <si>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</si>
  <si>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</si>
  <si>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</si>
  <si>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</si>
  <si>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</si>
  <si>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</si>
  <si>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</si>
  <si>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</si>
  <si>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</si>
  <si>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</si>
  <si>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</si>
  <si>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</si>
  <si>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</si>
  <si>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</si>
  <si>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</si>
  <si>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</si>
  <si>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</si>
  <si>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</si>
  <si>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</si>
  <si>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</si>
  <si>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</si>
  <si>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</si>
  <si>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</si>
  <si>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</si>
  <si>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</si>
  <si>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</si>
  <si>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</si>
  <si>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</si>
  <si>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</si>
  <si>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</si>
  <si>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</si>
  <si>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</si>
  <si>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</si>
  <si>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</si>
  <si>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</si>
  <si>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</si>
  <si>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</si>
  <si>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</si>
  <si>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</si>
  <si>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</si>
  <si>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</si>
  <si>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</si>
  <si>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</si>
  <si>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</si>
  <si>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</si>
  <si>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</si>
  <si>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</si>
  <si>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</si>
  <si>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</si>
  <si>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</si>
  <si>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</si>
  <si>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</si>
  <si>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</si>
  <si>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</si>
  <si>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</si>
  <si>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</si>
  <si>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</si>
  <si>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</si>
  <si>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</si>
  <si>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</si>
  <si>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</si>
  <si>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</si>
  <si>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</si>
  <si>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</si>
  <si>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</si>
  <si>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</si>
  <si>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</si>
  <si>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</si>
  <si>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</si>
  <si>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</si>
  <si>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</si>
  <si>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</si>
  <si>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</si>
  <si>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</si>
  <si>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</si>
  <si>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</si>
  <si>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</si>
  <si>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</si>
  <si>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</si>
  <si>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</si>
  <si>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</si>
  <si>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</si>
  <si>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</si>
  <si>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</si>
  <si>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</si>
  <si>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</si>
  <si>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</si>
  <si>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</si>
  <si>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</si>
  <si>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</si>
  <si>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</si>
  <si>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</si>
  <si>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</si>
  <si>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</si>
  <si>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</si>
  <si>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</si>
  <si>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</si>
  <si>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</si>
  <si>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</si>
  <si>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</si>
  <si>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</si>
  <si>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</si>
  <si>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</si>
  <si>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</si>
  <si>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</si>
  <si>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</si>
  <si>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</si>
  <si>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</si>
  <si>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</si>
  <si>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</si>
  <si>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</si>
  <si>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</si>
  <si>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</si>
  <si>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</si>
  <si>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</si>
  <si>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</si>
  <si>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</si>
  <si>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</si>
  <si>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</si>
  <si>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</si>
  <si>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</si>
  <si>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</si>
  <si>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</si>
  <si>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</si>
  <si>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</si>
  <si>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</si>
  <si>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</si>
  <si>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</si>
  <si>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</si>
  <si>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</si>
  <si>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</si>
  <si>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</si>
  <si>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</si>
  <si>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</si>
  <si>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</si>
  <si>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</si>
  <si>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</si>
  <si>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</si>
  <si>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</si>
  <si>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</si>
  <si>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</si>
  <si>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</si>
  <si>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</si>
  <si>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</si>
  <si>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</si>
  <si>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</si>
  <si>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</si>
  <si>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</si>
  <si>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</si>
  <si>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</si>
  <si>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</si>
  <si>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</si>
  <si>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</si>
  <si>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</si>
  <si>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</si>
  <si>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</si>
  <si>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</si>
  <si>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</si>
  <si>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</si>
  <si>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</si>
  <si>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</si>
  <si>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</si>
  <si>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</si>
  <si>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</si>
  <si>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</si>
  <si>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</si>
  <si>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</si>
  <si>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</si>
  <si>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</si>
  <si>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</si>
  <si>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</si>
  <si>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</si>
  <si>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</si>
  <si>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</si>
  <si>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</si>
  <si>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</si>
  <si>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</si>
  <si>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</si>
  <si>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</si>
  <si>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</si>
  <si>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</si>
  <si>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</si>
  <si>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</si>
  <si>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</si>
  <si>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</si>
  <si>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</si>
  <si>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</si>
  <si>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</si>
  <si>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</si>
  <si>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</si>
  <si>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</si>
  <si>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</si>
  <si>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</si>
  <si>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</si>
  <si>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</si>
  <si>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</si>
  <si>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</si>
  <si>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</si>
  <si>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</si>
  <si>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</si>
  <si>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</si>
  <si>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</si>
  <si>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</si>
  <si>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</si>
  <si>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</si>
  <si>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</si>
  <si>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</si>
  <si>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</si>
  <si>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</si>
  <si>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</si>
  <si>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</si>
  <si>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</si>
  <si>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</si>
  <si>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</si>
  <si>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</si>
  <si>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</si>
  <si>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</si>
  <si>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</si>
  <si>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</si>
  <si>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</si>
  <si>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</si>
  <si>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</si>
  <si>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</si>
  <si>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</si>
  <si>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</si>
  <si>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</si>
  <si>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</si>
  <si>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</si>
  <si>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</si>
  <si>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</si>
  <si>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</si>
  <si>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</si>
  <si>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</si>
  <si>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</si>
  <si>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</si>
  <si>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</si>
  <si>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</si>
  <si>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</si>
  <si>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</si>
  <si>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</si>
  <si>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</si>
  <si>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</si>
  <si>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</si>
  <si>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</si>
  <si>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</si>
  <si>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</si>
  <si>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</si>
  <si>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</si>
  <si>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</si>
  <si>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</si>
  <si>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</si>
  <si>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</si>
  <si>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</si>
  <si>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</si>
  <si>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</si>
  <si>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</si>
  <si>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</si>
  <si>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</si>
  <si>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</si>
  <si>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</si>
  <si>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</si>
  <si>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</si>
  <si>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</si>
  <si>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</si>
  <si>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</si>
  <si>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</si>
  <si>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</si>
  <si>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</si>
  <si>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</si>
  <si>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</si>
  <si>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</si>
  <si>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</si>
  <si>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</si>
  <si>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</si>
  <si>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</si>
  <si>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</si>
  <si>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</si>
  <si>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</si>
  <si>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</si>
  <si>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</si>
  <si>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</si>
  <si>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</si>
  <si>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</si>
  <si>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</si>
  <si>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</si>
  <si>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</si>
  <si>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</si>
  <si>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</si>
  <si>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</si>
  <si>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</si>
  <si>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</si>
  <si>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</si>
  <si>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</si>
  <si>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</si>
  <si>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</si>
  <si>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</si>
  <si>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</si>
  <si>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</si>
  <si>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</si>
  <si>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</si>
  <si>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</si>
  <si>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</si>
  <si>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</si>
  <si>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</si>
  <si>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</si>
  <si>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</si>
  <si>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</si>
  <si>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</si>
  <si>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</si>
  <si>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</si>
  <si>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</si>
  <si>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</si>
  <si>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</si>
  <si>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</si>
  <si>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</si>
  <si>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</si>
  <si>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</si>
  <si>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</si>
  <si>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</si>
  <si>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</si>
  <si>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</si>
  <si>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</si>
  <si>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</si>
  <si>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</si>
  <si>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</si>
  <si>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</si>
  <si>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</si>
  <si>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</si>
  <si>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</si>
  <si>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</si>
  <si>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</si>
  <si>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</si>
  <si>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</si>
  <si>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</si>
  <si>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</si>
  <si>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</si>
  <si>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</si>
  <si>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</si>
  <si>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</si>
  <si>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</si>
  <si>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</si>
  <si>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</si>
  <si>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</si>
  <si>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</si>
  <si>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</si>
  <si>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</si>
  <si>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</si>
  <si>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</si>
  <si>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</si>
  <si>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</si>
  <si>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</si>
  <si>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</si>
  <si>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</si>
  <si>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</si>
  <si>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</si>
  <si>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</si>
  <si>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</si>
  <si>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</si>
  <si>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</si>
  <si>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</si>
  <si>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</si>
  <si>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</si>
  <si>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</si>
  <si>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</si>
  <si>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</si>
  <si>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</si>
  <si>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</si>
  <si>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</si>
  <si>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</si>
  <si>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</si>
  <si>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</si>
  <si>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</si>
  <si>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</si>
  <si>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</si>
  <si>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</si>
  <si>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</si>
  <si>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</si>
  <si>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</si>
  <si>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</si>
  <si>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</si>
  <si>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</si>
  <si>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</si>
  <si>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</si>
  <si>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</si>
  <si>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</si>
  <si>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</si>
  <si>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</si>
  <si>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</si>
  <si>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</si>
  <si>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</si>
  <si>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</si>
  <si>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</si>
  <si>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</si>
  <si>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</si>
  <si>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</si>
  <si>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</si>
  <si>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</si>
  <si>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</si>
  <si>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</si>
  <si>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</si>
  <si>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</si>
  <si>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</si>
  <si>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</si>
  <si>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</si>
  <si>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</si>
  <si>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</si>
  <si>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</si>
  <si>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</si>
  <si>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</si>
  <si>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</si>
  <si>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</si>
  <si>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</si>
  <si>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</si>
  <si>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</si>
  <si>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</si>
  <si>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</si>
  <si>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</si>
  <si>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</si>
  <si>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</si>
  <si>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</si>
  <si>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</si>
  <si>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</si>
  <si>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</si>
  <si>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</si>
  <si>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</si>
  <si>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</si>
  <si>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</si>
  <si>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</si>
  <si>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</si>
  <si>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</si>
  <si>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</si>
  <si>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</si>
  <si>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</si>
  <si>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</si>
  <si>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</si>
  <si>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</si>
  <si>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</si>
  <si>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</si>
  <si>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</si>
  <si>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</si>
  <si>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</si>
  <si>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</si>
  <si>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</si>
  <si>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</si>
  <si>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</si>
  <si>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</si>
  <si>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</si>
  <si>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</si>
  <si>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</si>
  <si>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</si>
  <si>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</si>
  <si>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</si>
  <si>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</si>
  <si>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</si>
  <si>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</si>
  <si>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</si>
  <si>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</si>
  <si>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</si>
  <si>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</si>
  <si>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</si>
  <si>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</si>
  <si>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</si>
  <si>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</si>
  <si>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</si>
  <si>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</si>
  <si>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</si>
  <si>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</si>
  <si>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</si>
  <si>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</si>
  <si>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</si>
  <si>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</si>
  <si>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</si>
  <si>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</si>
  <si>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</si>
  <si>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</si>
  <si>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</si>
  <si>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</si>
  <si>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</si>
  <si>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</si>
  <si>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</si>
  <si>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</si>
  <si>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</si>
  <si>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</si>
  <si>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</si>
  <si>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</si>
  <si>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</si>
  <si>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</si>
  <si>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</si>
  <si>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</si>
  <si>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</si>
  <si>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</si>
  <si>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</si>
  <si>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</si>
  <si>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</si>
  <si>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</si>
  <si>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</si>
  <si>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</si>
  <si>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</si>
  <si>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</si>
  <si>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</si>
  <si>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</si>
  <si>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</si>
  <si>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</si>
  <si>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</si>
  <si>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</si>
  <si>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</si>
  <si>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</si>
  <si>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</si>
  <si>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</si>
  <si>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</si>
  <si>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</si>
  <si>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</si>
  <si>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</si>
  <si>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</si>
  <si>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</si>
  <si>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</si>
  <si>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</si>
  <si>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</si>
  <si>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</si>
  <si>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</si>
  <si>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</si>
  <si>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</si>
  <si>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</si>
  <si>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</si>
  <si>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</si>
  <si>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</si>
  <si>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</si>
  <si>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</si>
  <si>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</si>
  <si>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</si>
  <si>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</si>
  <si>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</si>
  <si>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</si>
  <si>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</si>
  <si>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</si>
  <si>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</si>
  <si>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</si>
  <si>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</si>
  <si>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</si>
  <si>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</si>
  <si>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</si>
  <si>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</si>
  <si>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</si>
  <si>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</si>
  <si>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</si>
  <si>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</si>
  <si>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</si>
  <si>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</si>
  <si>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</si>
  <si>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</si>
  <si>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</si>
  <si>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</si>
  <si>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</si>
  <si>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</si>
  <si>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</si>
  <si>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</si>
  <si>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</si>
  <si>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</si>
  <si>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</si>
  <si>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</si>
  <si>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</si>
  <si>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</si>
  <si>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</si>
  <si>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</si>
  <si>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</si>
  <si>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</si>
  <si>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</si>
  <si>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</si>
  <si>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</si>
  <si>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</si>
  <si>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</si>
  <si>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</si>
  <si>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</si>
  <si>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</si>
  <si>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</si>
  <si>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</si>
  <si>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</si>
  <si>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</si>
  <si>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</si>
  <si>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</si>
  <si>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</si>
  <si>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</si>
  <si>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</si>
  <si>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</si>
  <si>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</si>
  <si>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</si>
  <si>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</si>
  <si>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</si>
  <si>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</si>
  <si>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</si>
  <si>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</si>
  <si>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</si>
  <si>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</si>
  <si>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</si>
  <si>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</si>
  <si>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</si>
  <si>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</si>
  <si>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</si>
  <si>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</si>
  <si>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</si>
  <si>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</si>
  <si>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</si>
  <si>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</si>
  <si>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</si>
  <si>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</si>
  <si>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</si>
  <si>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</si>
  <si>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</si>
  <si>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</si>
  <si>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</si>
  <si>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</si>
  <si>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</si>
  <si>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</si>
  <si>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</si>
  <si>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</si>
  <si>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</si>
  <si>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</si>
  <si>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</si>
  <si>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</si>
  <si>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</si>
  <si>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</si>
  <si>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</si>
  <si>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</si>
  <si>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</si>
  <si>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</si>
  <si>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</si>
  <si>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</si>
  <si>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</si>
  <si>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</si>
  <si>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</si>
  <si>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</si>
  <si>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</si>
  <si>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</si>
  <si>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</si>
  <si>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</si>
  <si>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</si>
  <si>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</si>
  <si>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</si>
  <si>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</si>
  <si>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</si>
  <si>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</si>
  <si>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</si>
  <si>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</si>
  <si>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</si>
  <si>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</si>
  <si>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</si>
  <si>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</si>
  <si>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</si>
  <si>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</si>
  <si>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</si>
  <si>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</si>
  <si>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</si>
  <si>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</si>
  <si>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</si>
  <si>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</si>
  <si>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</si>
  <si>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</si>
  <si>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</si>
  <si>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</si>
  <si>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</si>
  <si>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</si>
  <si>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</si>
  <si>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</si>
  <si>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</si>
  <si>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</si>
  <si>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</si>
  <si>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</si>
  <si>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</si>
  <si>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</si>
  <si>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</si>
  <si>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</si>
  <si>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</si>
  <si>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</si>
  <si>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</si>
  <si>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</si>
  <si>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</si>
  <si>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</si>
  <si>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</si>
  <si>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</si>
  <si>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</si>
  <si>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</si>
  <si>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</si>
  <si>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</si>
  <si>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</si>
  <si>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</si>
  <si>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</si>
  <si>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</si>
  <si>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</si>
  <si>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</si>
  <si>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</si>
  <si>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</si>
  <si>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</si>
  <si>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</si>
  <si>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</si>
  <si>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</si>
  <si>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</si>
  <si>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</si>
  <si>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</si>
  <si>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</si>
  <si>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</si>
  <si>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</si>
  <si>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</si>
  <si>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</si>
  <si>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</si>
  <si>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</si>
  <si>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</si>
  <si>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</si>
  <si>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</si>
  <si>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</si>
  <si>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</si>
  <si>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</si>
  <si>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</si>
  <si>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</si>
  <si>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</si>
  <si>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</si>
  <si>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</si>
  <si>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</si>
  <si>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</si>
  <si>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</si>
  <si>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</si>
  <si>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</si>
  <si>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</si>
  <si>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</si>
  <si>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</si>
  <si>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</si>
  <si>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</si>
  <si>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</si>
  <si>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</si>
  <si>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</si>
  <si>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</si>
  <si>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</si>
  <si>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</si>
  <si>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</si>
  <si>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</si>
  <si>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</si>
  <si>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</si>
  <si>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</si>
  <si>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</si>
  <si>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</si>
  <si>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</si>
  <si>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</si>
  <si>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</si>
  <si>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</si>
  <si>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</si>
  <si>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</si>
  <si>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</si>
  <si>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</si>
  <si>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</si>
  <si>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</si>
  <si>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</si>
  <si>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</si>
  <si>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</si>
  <si>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</si>
  <si>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</si>
  <si>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</si>
  <si>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</si>
  <si>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</si>
  <si>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</si>
  <si>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</si>
  <si>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</si>
  <si>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</si>
  <si>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</si>
  <si>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</si>
  <si>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</si>
  <si>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</si>
  <si>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</si>
  <si>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</si>
  <si>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</si>
  <si>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</si>
  <si>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</si>
  <si>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</si>
  <si>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</si>
  <si>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</si>
  <si>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</si>
  <si>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</si>
  <si>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</si>
  <si>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</si>
  <si>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</si>
  <si>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</si>
  <si>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</si>
  <si>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</si>
  <si>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</si>
  <si>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</si>
  <si>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</si>
  <si>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</si>
  <si>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</si>
  <si>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</si>
  <si>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</si>
  <si>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</si>
  <si>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</si>
  <si>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</si>
  <si>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</si>
  <si>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</si>
  <si>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</si>
  <si>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</si>
  <si>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</si>
  <si>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</si>
  <si>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</si>
  <si>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</si>
  <si>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</si>
  <si>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</si>
  <si>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</si>
  <si>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</si>
  <si>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</si>
  <si>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</si>
  <si>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</si>
  <si>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</si>
  <si>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</si>
  <si>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</si>
  <si>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</si>
  <si>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</si>
  <si>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</si>
  <si>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</si>
  <si>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</si>
  <si>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</si>
  <si>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</si>
  <si>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</si>
  <si>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</si>
  <si>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</si>
  <si>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</si>
  <si>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</si>
  <si>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</si>
  <si>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</si>
  <si>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</si>
  <si>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</si>
  <si>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</si>
  <si>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</si>
  <si>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</si>
  <si>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</si>
  <si>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</si>
  <si>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</si>
  <si>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</si>
  <si>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</si>
  <si>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</si>
  <si>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</si>
  <si>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</si>
  <si>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</si>
  <si>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</si>
  <si>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</si>
  <si>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</si>
  <si>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</si>
  <si>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</si>
  <si>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</si>
  <si>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</si>
  <si>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</si>
  <si>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</si>
  <si>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</si>
  <si>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</si>
  <si>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</si>
  <si>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</si>
  <si>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</si>
  <si>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</si>
  <si>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</si>
  <si>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</si>
  <si>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</si>
  <si>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</si>
  <si>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</si>
  <si>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</si>
  <si>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</si>
  <si>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</si>
  <si>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</si>
  <si>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</si>
  <si>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</si>
  <si>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</si>
  <si>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</si>
  <si>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</si>
  <si>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</si>
  <si>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</si>
  <si>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</si>
  <si>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</si>
  <si>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</si>
  <si>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</si>
  <si>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</si>
  <si>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</si>
  <si>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</si>
  <si>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</si>
  <si>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</si>
  <si>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</si>
  <si>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</si>
  <si>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</si>
  <si>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</si>
  <si>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</si>
  <si>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</si>
  <si>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</si>
  <si>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</si>
  <si>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</si>
  <si>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</si>
  <si>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</si>
  <si>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</si>
  <si>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</si>
  <si>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</si>
  <si>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</si>
  <si>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</si>
  <si>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</si>
  <si>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</si>
  <si>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</si>
  <si>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</si>
  <si>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</si>
  <si>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</si>
  <si>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</si>
  <si>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</si>
  <si>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</si>
  <si>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</si>
  <si>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</si>
  <si>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</si>
  <si>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</si>
  <si>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</si>
  <si>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</si>
  <si>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</si>
  <si>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</si>
  <si>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</si>
  <si>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</si>
  <si>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</si>
  <si>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</si>
  <si>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</si>
  <si>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</si>
  <si>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</si>
  <si>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</si>
  <si>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</si>
  <si>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</si>
  <si>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</si>
  <si>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</si>
  <si>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</si>
  <si>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</si>
  <si>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</si>
  <si>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</si>
  <si>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</si>
  <si>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</si>
  <si>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</si>
  <si>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</si>
  <si>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</si>
  <si>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</si>
  <si>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</si>
  <si>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</si>
  <si>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</si>
  <si>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</si>
  <si>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</si>
  <si>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</si>
  <si>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</si>
  <si>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</si>
  <si>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</si>
  <si>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</si>
  <si>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</si>
  <si>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</si>
  <si>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</si>
  <si>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</si>
  <si>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</si>
  <si>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</si>
  <si>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</si>
  <si>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</si>
  <si>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</si>
  <si>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</si>
  <si>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</si>
  <si>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</si>
  <si>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</si>
  <si>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</si>
  <si>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</si>
  <si>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</si>
  <si>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</si>
  <si>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</si>
  <si>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</si>
  <si>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</si>
  <si>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</si>
  <si>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</si>
  <si>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</si>
  <si>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</si>
  <si>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</si>
  <si>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</si>
  <si>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</si>
  <si>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</si>
  <si>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</si>
  <si>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</si>
  <si>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</si>
  <si>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</si>
  <si>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</si>
  <si>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</si>
  <si>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</si>
  <si>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</si>
  <si>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</si>
  <si>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</si>
  <si>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</si>
  <si>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</si>
  <si>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</si>
  <si>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</si>
  <si>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</si>
  <si>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</si>
  <si>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</si>
  <si>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</si>
  <si>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</si>
  <si>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</si>
  <si>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</si>
  <si>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</si>
  <si>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</si>
  <si>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</si>
  <si>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</si>
  <si>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</si>
  <si>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</si>
  <si>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</si>
  <si>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</si>
  <si>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</si>
  <si>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</si>
  <si>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</si>
  <si>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</si>
  <si>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</si>
  <si>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</si>
  <si>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</si>
  <si>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</si>
  <si>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</si>
  <si>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</si>
  <si>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</si>
  <si>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</si>
  <si>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</si>
  <si>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</si>
  <si>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</si>
  <si>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</si>
  <si>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</si>
  <si>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</si>
  <si>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</si>
  <si>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</si>
  <si>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</si>
  <si>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</si>
  <si>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</si>
  <si>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</si>
  <si>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</si>
  <si>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</si>
  <si>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</si>
  <si>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</si>
  <si>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</si>
  <si>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</si>
  <si>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</si>
  <si>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</si>
  <si>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</si>
  <si>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</si>
  <si>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</si>
  <si>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</si>
  <si>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</si>
  <si>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</si>
  <si>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</si>
  <si>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</si>
  <si>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</si>
  <si>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</si>
  <si>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</si>
  <si>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</si>
  <si>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</si>
  <si>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</si>
  <si>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</si>
  <si>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</si>
  <si>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</si>
  <si>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</si>
  <si>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</si>
  <si>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</si>
  <si>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</si>
  <si>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</si>
  <si>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</si>
  <si>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</si>
  <si>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</si>
  <si>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</si>
  <si>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</si>
  <si>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</si>
  <si>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</si>
  <si>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</si>
  <si>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</si>
  <si>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</si>
  <si>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</si>
  <si>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</si>
  <si>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</si>
  <si>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</si>
  <si>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</si>
  <si>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</si>
  <si>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</si>
  <si>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</si>
  <si>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</si>
  <si>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</si>
  <si>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</si>
  <si>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</si>
  <si>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</si>
  <si>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</si>
  <si>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</si>
  <si>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</si>
  <si>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</si>
  <si>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</si>
  <si>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</si>
  <si>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</si>
  <si>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</si>
  <si>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</si>
  <si>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</si>
  <si>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</si>
  <si>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</si>
  <si>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</si>
  <si>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</si>
  <si>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</si>
  <si>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</si>
  <si>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</si>
  <si>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</si>
  <si>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</si>
  <si>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</si>
  <si>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</si>
  <si>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</si>
  <si>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</si>
  <si>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</si>
  <si>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</si>
  <si>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</si>
  <si>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</si>
  <si>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</si>
  <si>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</si>
  <si>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</si>
  <si>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</si>
  <si>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</si>
  <si>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</si>
  <si>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</si>
  <si>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</si>
  <si>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</si>
  <si>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</si>
  <si>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</si>
  <si>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</si>
  <si>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</si>
  <si>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</si>
  <si>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</si>
  <si>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</si>
  <si>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</si>
  <si>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</si>
  <si>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</si>
  <si>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</si>
  <si>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</si>
  <si>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</si>
  <si>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</si>
  <si>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</si>
  <si>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</si>
  <si>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</si>
  <si>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</si>
  <si>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</si>
  <si>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</si>
  <si>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</si>
  <si>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</si>
  <si>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</si>
  <si>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</si>
  <si>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</si>
  <si>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</si>
  <si>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</si>
  <si>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</si>
  <si>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</si>
  <si>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</si>
  <si>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</si>
  <si>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</si>
  <si>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</si>
  <si>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</si>
  <si>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</si>
  <si>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</si>
  <si>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</si>
  <si>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</si>
  <si>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</si>
  <si>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</si>
  <si>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</si>
  <si>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</si>
  <si>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</si>
  <si>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</si>
  <si>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</si>
  <si>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</si>
  <si>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</si>
  <si>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</si>
  <si>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</si>
  <si>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</si>
  <si>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</si>
  <si>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</si>
  <si>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</si>
  <si>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</si>
  <si>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</si>
  <si>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</si>
  <si>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</si>
  <si>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</si>
  <si>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</si>
  <si>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</si>
  <si>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</si>
  <si>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</si>
  <si>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</si>
  <si>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</si>
  <si>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</si>
  <si>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</si>
  <si>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</si>
  <si>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</si>
  <si>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</si>
  <si>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</si>
  <si>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</si>
  <si>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</si>
  <si>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</si>
  <si>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</si>
  <si>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</si>
  <si>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</si>
  <si>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</si>
  <si>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</si>
  <si>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</si>
  <si>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</si>
  <si>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</si>
  <si>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</si>
  <si>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</si>
  <si>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</si>
  <si>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</si>
  <si>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</si>
  <si>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</si>
  <si>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</si>
  <si>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</si>
  <si>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</si>
  <si>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</si>
  <si>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</si>
  <si>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</si>
  <si>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</si>
  <si>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</si>
  <si>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</si>
  <si>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</si>
  <si>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</si>
  <si>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</si>
  <si>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</si>
  <si>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</si>
  <si>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</si>
  <si>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</si>
  <si>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</si>
  <si>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</si>
  <si>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</si>
  <si>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</si>
  <si>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</si>
  <si>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</si>
  <si>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</si>
  <si>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</si>
  <si>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</si>
  <si>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</si>
  <si>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</si>
  <si>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</si>
  <si>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</si>
  <si>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</si>
  <si>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</si>
  <si>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</si>
  <si>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</si>
  <si>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</si>
  <si>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</si>
  <si>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</si>
  <si>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</si>
  <si>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</si>
  <si>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</si>
  <si>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</si>
  <si>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</si>
  <si>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</si>
  <si>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</si>
  <si>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</si>
  <si>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</si>
  <si>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</si>
  <si>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</si>
  <si>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</si>
  <si>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</si>
  <si>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</si>
  <si>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</si>
  <si>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</si>
  <si>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</si>
  <si>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</si>
  <si>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</si>
  <si>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</si>
  <si>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</si>
  <si>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</si>
  <si>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</si>
  <si>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</si>
  <si>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</si>
  <si>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</si>
  <si>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</si>
  <si>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</si>
  <si>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</si>
  <si>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</si>
  <si>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</si>
  <si>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</si>
  <si>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</si>
  <si>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</si>
  <si>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</si>
  <si>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</si>
  <si>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</si>
  <si>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</si>
  <si>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</si>
  <si>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</si>
  <si>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</si>
  <si>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</si>
  <si>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</si>
  <si>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</si>
  <si>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</si>
  <si>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</si>
  <si>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</si>
  <si>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</si>
  <si>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</si>
  <si>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</si>
  <si>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</si>
  <si>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</si>
  <si>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</si>
  <si>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</si>
  <si>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</si>
  <si>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</si>
  <si>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</si>
  <si>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</si>
  <si>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</si>
  <si>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</si>
  <si>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</si>
  <si>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</si>
  <si>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</si>
  <si>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</si>
  <si>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</si>
  <si>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</si>
  <si>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</si>
  <si>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</si>
  <si>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</si>
  <si>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</si>
  <si>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</si>
  <si>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</si>
  <si>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</si>
  <si>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</si>
  <si>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</si>
  <si>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</si>
  <si>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</si>
  <si>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</si>
  <si>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</si>
  <si>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</si>
  <si>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</si>
  <si>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</si>
  <si>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</si>
  <si>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</si>
  <si>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</si>
  <si>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</si>
  <si>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</si>
  <si>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</si>
  <si>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</si>
  <si>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</si>
  <si>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</si>
  <si>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</si>
  <si>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</si>
  <si>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</si>
  <si>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</si>
  <si>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</si>
  <si>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</si>
  <si>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</si>
  <si>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</si>
  <si>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</si>
  <si>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</si>
  <si>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</si>
  <si>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</si>
  <si>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</si>
  <si>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</si>
  <si>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</si>
  <si>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</si>
  <si>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</si>
  <si>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</si>
  <si>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</si>
  <si>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</si>
  <si>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</si>
  <si>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</si>
  <si>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</si>
  <si>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</si>
  <si>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</si>
  <si>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</si>
  <si>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</si>
  <si>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</si>
  <si>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</si>
  <si>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</si>
  <si>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</si>
  <si>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</si>
  <si>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</si>
  <si>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</si>
  <si>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</si>
  <si>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</si>
  <si>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</si>
  <si>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</si>
  <si>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</si>
  <si>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</si>
  <si>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</si>
  <si>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</si>
  <si>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</si>
  <si>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</si>
  <si>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</si>
  <si>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</si>
  <si>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</si>
  <si>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</si>
  <si>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</si>
  <si>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</si>
  <si>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</si>
  <si>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</si>
  <si>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</si>
  <si>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</si>
  <si>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</si>
  <si>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</si>
  <si>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</si>
  <si>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</si>
  <si>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</si>
  <si>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</si>
  <si>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</si>
  <si>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</si>
  <si>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</si>
  <si>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</si>
  <si>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</si>
  <si>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</si>
  <si>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</si>
  <si>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</si>
  <si>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</si>
  <si>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</si>
  <si>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</si>
  <si>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</si>
  <si>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</si>
  <si>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</si>
  <si>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</si>
  <si>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</si>
  <si>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</si>
  <si>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</si>
  <si>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</si>
  <si>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</si>
  <si>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</si>
  <si>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</si>
  <si>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</si>
  <si>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</si>
  <si>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</si>
  <si>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</si>
  <si>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</si>
  <si>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</si>
  <si>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</si>
  <si>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</si>
  <si>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</si>
  <si>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</si>
  <si>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</si>
  <si>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</si>
  <si>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</si>
  <si>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</si>
  <si>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</si>
  <si>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</si>
  <si>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</si>
  <si>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</si>
  <si>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</si>
  <si>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</si>
  <si>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</si>
  <si>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</si>
  <si>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</si>
  <si>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</si>
  <si>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</si>
  <si>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</si>
  <si>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</si>
  <si>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</si>
  <si>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</si>
  <si>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</si>
  <si>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</si>
  <si>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</si>
  <si>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</si>
  <si>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</si>
  <si>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</si>
  <si>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</si>
  <si>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</si>
  <si>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</si>
  <si>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</si>
  <si>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</si>
  <si>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</si>
  <si>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</si>
  <si>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</si>
  <si>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</si>
  <si>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</si>
  <si>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</si>
  <si>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</si>
  <si>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</si>
  <si>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</si>
  <si>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</si>
  <si>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</si>
  <si>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</si>
  <si>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</si>
  <si>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</si>
  <si>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</si>
  <si>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</si>
  <si>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</si>
  <si>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</si>
  <si>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</si>
  <si>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</si>
  <si>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</si>
  <si>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</si>
  <si>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</si>
  <si>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</si>
  <si>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</si>
  <si>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</si>
  <si>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</si>
  <si>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</si>
  <si>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</si>
  <si>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</si>
  <si>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</si>
  <si>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</si>
  <si>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</si>
  <si>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</si>
  <si>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</si>
  <si>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</si>
  <si>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</si>
  <si>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</si>
  <si>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</si>
  <si>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</si>
  <si>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</si>
  <si>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</si>
  <si>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</si>
  <si>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</si>
  <si>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</si>
  <si>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</si>
  <si>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</si>
  <si>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</si>
  <si>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</si>
  <si>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</si>
  <si>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</si>
  <si>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</si>
  <si>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</si>
  <si>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</si>
  <si>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</si>
  <si>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</si>
  <si>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</si>
  <si>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</si>
  <si>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</si>
  <si>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</si>
  <si>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</si>
  <si>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</si>
  <si>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</si>
  <si>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</si>
  <si>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</si>
  <si>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</si>
  <si>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</si>
  <si>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</si>
  <si>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</si>
  <si>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</si>
  <si>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</si>
  <si>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</si>
  <si>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</si>
  <si>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</si>
  <si>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</si>
  <si>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</si>
  <si>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</si>
  <si>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</si>
  <si>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</si>
  <si>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</si>
  <si>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</si>
  <si>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</si>
  <si>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</si>
  <si>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</si>
  <si>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</si>
  <si>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</si>
  <si>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</si>
  <si>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</si>
  <si>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</si>
  <si>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</si>
  <si>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</si>
  <si>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</si>
  <si>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</si>
  <si>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</si>
  <si>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</si>
  <si>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</si>
  <si>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</si>
  <si>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</si>
  <si>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</si>
  <si>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</si>
  <si>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</si>
  <si>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</si>
  <si>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</si>
  <si>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</si>
  <si>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</si>
  <si>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</si>
  <si>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</si>
  <si>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</si>
  <si>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</si>
  <si>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</si>
  <si>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</si>
  <si>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</si>
  <si>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</si>
  <si>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</si>
  <si>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</si>
  <si>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</si>
  <si>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</si>
  <si>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</si>
  <si>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</si>
  <si>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</si>
  <si>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</si>
  <si>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</si>
  <si>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</si>
  <si>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</si>
  <si>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</si>
  <si>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</si>
  <si>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</si>
  <si>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</si>
  <si>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</si>
  <si>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</si>
  <si>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</si>
  <si>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</si>
  <si>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</si>
  <si>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</si>
  <si>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</si>
  <si>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</si>
  <si>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</si>
  <si>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</si>
  <si>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</si>
  <si>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</si>
  <si>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</si>
  <si>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</si>
  <si>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</si>
  <si>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</si>
  <si>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</si>
  <si>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</si>
  <si>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</si>
  <si>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</si>
  <si>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</si>
  <si>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</si>
  <si>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</si>
  <si>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</si>
  <si>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</si>
  <si>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</si>
  <si>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</si>
  <si>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</si>
  <si>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</si>
  <si>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</si>
  <si>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</si>
  <si>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</si>
  <si>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</si>
  <si>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</si>
  <si>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</si>
  <si>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</si>
  <si>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</si>
  <si>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</si>
  <si>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</si>
  <si>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</si>
  <si>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</si>
  <si>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</si>
  <si>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</si>
  <si>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</si>
  <si>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</si>
  <si>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</si>
  <si>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</si>
  <si>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</si>
  <si>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</si>
  <si>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</si>
  <si>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</si>
  <si>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</si>
  <si>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</si>
  <si>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</si>
  <si>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</si>
  <si>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</si>
  <si>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</si>
  <si>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</si>
  <si>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</si>
  <si>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</si>
  <si>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</si>
  <si>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</si>
  <si>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</si>
  <si>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</si>
  <si>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</si>
  <si>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</si>
  <si>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</si>
  <si>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</si>
  <si>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</si>
  <si>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</si>
  <si>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</si>
  <si>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</si>
  <si>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</si>
  <si>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</si>
  <si>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</si>
  <si>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</si>
  <si>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</si>
  <si>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</si>
  <si>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</si>
  <si>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</si>
  <si>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</si>
  <si>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</si>
  <si>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</si>
  <si>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</si>
  <si>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</si>
  <si>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</si>
  <si>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</si>
  <si>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</si>
  <si>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</si>
  <si>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</si>
  <si>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</si>
  <si>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</si>
  <si>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</si>
  <si>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</si>
  <si>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</si>
  <si>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</si>
  <si>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</si>
  <si>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</si>
  <si>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</si>
  <si>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</si>
  <si>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</si>
  <si>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</si>
  <si>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</si>
  <si>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</si>
  <si>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</si>
  <si>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</si>
  <si>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</si>
  <si>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</si>
  <si>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</si>
  <si>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</si>
  <si>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</si>
  <si>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</si>
  <si>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</si>
  <si>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</si>
  <si>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</si>
  <si>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</si>
  <si>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</si>
  <si>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</si>
  <si>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</si>
  <si>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</si>
  <si>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</si>
  <si>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</si>
  <si>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</si>
  <si>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</si>
  <si>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</si>
  <si>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</si>
  <si>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</si>
  <si>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</si>
  <si>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</si>
  <si>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</si>
  <si>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</si>
  <si>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</si>
  <si>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</si>
  <si>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</si>
  <si>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</si>
  <si>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</si>
  <si>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</si>
  <si>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</si>
  <si>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</si>
  <si>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</si>
  <si>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</si>
  <si>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</si>
  <si>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</si>
  <si>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</si>
  <si>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</si>
  <si>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</si>
  <si>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</si>
  <si>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</si>
  <si>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</si>
  <si>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</si>
  <si>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</si>
  <si>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</si>
  <si>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</si>
  <si>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</si>
  <si>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</si>
  <si>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</si>
  <si>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</si>
  <si>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</si>
  <si>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</si>
  <si>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</si>
  <si>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</si>
  <si>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</si>
  <si>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</si>
  <si>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</si>
  <si>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</si>
  <si>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</si>
  <si>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</si>
  <si>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</si>
  <si>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</si>
  <si>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</si>
  <si>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</si>
  <si>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</si>
  <si>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</si>
  <si>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</si>
  <si>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</si>
  <si>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</si>
  <si>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</si>
  <si>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</si>
  <si>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</si>
  <si>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</si>
  <si>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</si>
  <si>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</si>
  <si>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</si>
  <si>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</si>
  <si>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</si>
  <si>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</si>
  <si>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</si>
  <si>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</si>
  <si>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</si>
  <si>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</si>
  <si>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</si>
  <si>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</si>
  <si>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</si>
  <si>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</si>
  <si>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</si>
  <si>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</si>
  <si>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</si>
  <si>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</si>
  <si>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</si>
  <si>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</si>
  <si>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</si>
  <si>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</si>
  <si>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</si>
  <si>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</si>
  <si>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</si>
  <si>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</si>
  <si>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</si>
  <si>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</si>
  <si>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</si>
  <si>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</si>
  <si>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</si>
  <si>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</si>
  <si>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</si>
  <si>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</si>
  <si>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</si>
  <si>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</si>
  <si>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</si>
  <si>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</si>
  <si>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</si>
  <si>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</si>
  <si>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</si>
  <si>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</si>
  <si>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</si>
  <si>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</si>
  <si>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</si>
  <si>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</si>
  <si>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</si>
  <si>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</si>
  <si>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</si>
  <si>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</si>
  <si>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</si>
  <si>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</si>
  <si>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</si>
  <si>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</si>
  <si>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</si>
  <si>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</si>
  <si>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</si>
  <si>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</si>
  <si>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</si>
  <si>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</si>
  <si>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</si>
  <si>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</si>
  <si>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</si>
  <si>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</si>
  <si>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</si>
  <si>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</si>
  <si>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</si>
  <si>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</si>
  <si>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</si>
  <si>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</si>
  <si>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</si>
  <si>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</si>
  <si>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</si>
  <si>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</si>
  <si>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</si>
  <si>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</si>
  <si>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</si>
  <si>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</si>
  <si>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</si>
  <si>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</si>
  <si>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</si>
  <si>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</si>
  <si>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</si>
  <si>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</si>
  <si>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</si>
  <si>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</si>
  <si>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</si>
  <si>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</si>
  <si>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</si>
  <si>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</si>
  <si>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</si>
  <si>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</si>
  <si>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</si>
  <si>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</si>
  <si>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</si>
  <si>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</si>
  <si>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</si>
  <si>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</si>
  <si>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</si>
  <si>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</si>
  <si>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</si>
  <si>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</si>
  <si>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</si>
  <si>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</si>
  <si>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</si>
  <si>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</si>
  <si>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</si>
  <si>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</si>
  <si>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</si>
  <si>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</si>
  <si>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</si>
  <si>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</si>
  <si>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</si>
  <si>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</si>
  <si>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</si>
  <si>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</si>
  <si>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</si>
  <si>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</si>
  <si>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</si>
  <si>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</si>
  <si>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</si>
  <si>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</si>
  <si>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</si>
  <si>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</si>
  <si>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</si>
  <si>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</si>
  <si>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</si>
  <si>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</si>
  <si>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</si>
  <si>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</si>
  <si>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</si>
  <si>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</si>
  <si>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</si>
  <si>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</si>
  <si>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</si>
  <si>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</si>
  <si>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</si>
  <si>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</si>
  <si>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</si>
  <si>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</si>
  <si>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</si>
  <si>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</si>
  <si>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</si>
  <si>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</si>
  <si>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</si>
  <si>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</si>
  <si>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</si>
  <si>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</si>
  <si>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</si>
  <si>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</si>
  <si>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</si>
  <si>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</si>
  <si>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</si>
  <si>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</si>
  <si>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</si>
  <si>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</si>
  <si>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</si>
  <si>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</si>
  <si>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</si>
  <si>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</si>
  <si>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</si>
  <si>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</si>
  <si>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</si>
  <si>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</si>
  <si>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</si>
  <si>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</si>
  <si>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</si>
  <si>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</si>
  <si>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</si>
  <si>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</si>
  <si>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</si>
  <si>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</si>
  <si>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</si>
  <si>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</si>
  <si>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</si>
  <si>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</si>
  <si>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</si>
  <si>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</si>
  <si>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</si>
  <si>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</si>
  <si>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</si>
  <si>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</si>
  <si>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</si>
  <si>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</si>
  <si>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</si>
  <si>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</si>
  <si>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</si>
  <si>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</si>
  <si>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</si>
  <si>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</si>
  <si>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</si>
  <si>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</si>
  <si>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</si>
  <si>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</si>
  <si>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</si>
  <si>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</si>
  <si>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</si>
  <si>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</si>
  <si>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</si>
  <si>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</si>
  <si>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</si>
  <si>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</si>
  <si>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</si>
  <si>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</si>
  <si>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</si>
  <si>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</si>
  <si>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</si>
  <si>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</si>
  <si>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</si>
  <si>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</si>
  <si>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</si>
  <si>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</si>
  <si>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</si>
  <si>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</si>
  <si>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</si>
  <si>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</si>
  <si>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</si>
  <si>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</si>
  <si>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</si>
  <si>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</si>
  <si>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</si>
  <si>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</si>
  <si>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</si>
  <si>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</si>
  <si>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</si>
  <si>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</si>
  <si>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</si>
  <si>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</si>
  <si>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</si>
  <si>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</si>
  <si>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</si>
  <si>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</si>
  <si>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</si>
  <si>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</si>
  <si>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</si>
  <si>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</si>
  <si>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</si>
  <si>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</si>
  <si>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</si>
  <si>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</si>
  <si>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</si>
  <si>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</si>
  <si>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</si>
  <si>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</si>
  <si>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</si>
  <si>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</si>
  <si>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</si>
  <si>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</si>
  <si>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</si>
  <si>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</si>
  <si>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</si>
  <si>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</si>
  <si>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</si>
  <si>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</si>
  <si>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</si>
  <si>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</si>
  <si>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</si>
  <si>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</si>
  <si>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</si>
  <si>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</si>
  <si>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</si>
  <si>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</si>
  <si>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</si>
  <si>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</si>
  <si>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</si>
  <si>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</si>
  <si>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</si>
  <si>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</si>
  <si>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</si>
  <si>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</si>
  <si>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</si>
  <si>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</si>
  <si>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</si>
  <si>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</si>
  <si>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</si>
  <si>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</si>
  <si>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</si>
  <si>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</si>
  <si>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</si>
  <si>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</si>
  <si>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</si>
  <si>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</si>
  <si>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</si>
  <si>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</si>
  <si>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</si>
  <si>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</si>
  <si>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</si>
  <si>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</si>
  <si>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</si>
  <si>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</si>
  <si>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</si>
  <si>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</si>
  <si>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</si>
  <si>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</si>
  <si>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</si>
  <si>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</si>
  <si>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</si>
  <si>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</si>
  <si>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</si>
  <si>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</si>
  <si>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</si>
  <si>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</si>
  <si>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</si>
  <si>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</si>
  <si>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</si>
  <si>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</si>
  <si>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</si>
  <si>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</si>
  <si>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</si>
  <si>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</si>
  <si>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</si>
  <si>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</si>
  <si>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</si>
  <si>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</si>
  <si>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</si>
  <si>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</si>
  <si>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</si>
  <si>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</si>
  <si>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</si>
  <si>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</si>
  <si>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</si>
  <si>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</si>
  <si>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</si>
  <si>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</si>
  <si>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</si>
  <si>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</si>
  <si>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</si>
  <si>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</si>
  <si>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</si>
  <si>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</si>
  <si>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</si>
  <si>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</si>
  <si>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</si>
  <si>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</si>
  <si>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</si>
  <si>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</si>
  <si>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</si>
  <si>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</si>
  <si>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</si>
  <si>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</si>
  <si>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</si>
  <si>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</si>
  <si>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</si>
  <si>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</si>
  <si>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</si>
  <si>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</si>
  <si>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</si>
  <si>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</si>
  <si>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</si>
  <si>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</si>
  <si>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</si>
  <si>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</si>
  <si>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</si>
  <si>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</si>
  <si>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</si>
  <si>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</si>
  <si>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</si>
  <si>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</si>
  <si>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</si>
  <si>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</si>
  <si>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</si>
  <si>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</si>
  <si>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</si>
  <si>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</si>
  <si>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</si>
  <si>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</si>
  <si>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</si>
  <si>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</si>
  <si>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</si>
  <si>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</si>
  <si>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</si>
  <si>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</si>
  <si>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</si>
  <si>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</si>
  <si>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</si>
  <si>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</si>
  <si>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</si>
  <si>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</si>
  <si>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</si>
  <si>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</si>
  <si>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</si>
  <si>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</si>
  <si>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</si>
  <si>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</si>
  <si>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</si>
  <si>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</si>
  <si>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</si>
  <si>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</si>
  <si>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</si>
  <si>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</si>
  <si>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</si>
  <si>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</si>
  <si>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</si>
  <si>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</si>
  <si>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</si>
  <si>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</si>
  <si>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</si>
  <si>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</si>
  <si>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</si>
  <si>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</si>
  <si>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</si>
  <si>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</si>
  <si>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</si>
  <si>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</si>
  <si>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</si>
  <si>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</si>
  <si>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</si>
  <si>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</si>
  <si>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</si>
  <si>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</si>
  <si>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</si>
  <si>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</si>
  <si>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</si>
  <si>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</si>
  <si>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</si>
  <si>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</si>
  <si>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</si>
  <si>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</si>
  <si>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</si>
  <si>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</si>
  <si>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</si>
  <si>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</si>
  <si>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</si>
  <si>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</si>
  <si>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</si>
  <si>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</si>
  <si>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</si>
  <si>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</si>
  <si>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</si>
  <si>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</si>
  <si>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</si>
  <si>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</si>
  <si>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</si>
  <si>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</si>
  <si>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</si>
  <si>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</si>
  <si>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</si>
  <si>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</si>
  <si>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</si>
  <si>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</si>
  <si>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</si>
  <si>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</si>
  <si>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</si>
  <si>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</si>
  <si>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</si>
  <si>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</si>
  <si>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</si>
  <si>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</si>
  <si>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</si>
  <si>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</si>
  <si>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</si>
  <si>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</si>
  <si>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</si>
  <si>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</si>
  <si>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</si>
  <si>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</si>
  <si>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</si>
  <si>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</si>
  <si>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</si>
  <si>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</si>
  <si>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</si>
  <si>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</si>
  <si>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</si>
  <si>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</si>
  <si>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</si>
  <si>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</si>
  <si>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</si>
  <si>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</si>
  <si>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</si>
  <si>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</si>
  <si>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</si>
  <si>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</si>
  <si>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</si>
  <si>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</si>
  <si>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</si>
  <si>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</si>
  <si>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</si>
  <si>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</si>
  <si>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</si>
  <si>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</si>
  <si>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</si>
  <si>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</si>
  <si>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</si>
  <si>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</si>
  <si>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</si>
  <si>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</si>
  <si>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</si>
  <si>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</si>
  <si>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</si>
  <si>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</si>
  <si>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</si>
  <si>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</si>
  <si>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</si>
  <si>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</si>
  <si>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</si>
  <si>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</si>
  <si>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</si>
  <si>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</si>
  <si>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</si>
  <si>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</si>
  <si>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</si>
  <si>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</si>
  <si>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</si>
  <si>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</si>
  <si>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</si>
  <si>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</si>
  <si>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</si>
  <si>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</si>
  <si>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</si>
  <si>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</si>
  <si>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</si>
  <si>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</si>
  <si>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</si>
  <si>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</si>
  <si>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</si>
  <si>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</si>
  <si>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</si>
  <si>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</si>
  <si>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</si>
  <si>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</si>
  <si>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</si>
  <si>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</si>
  <si>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</si>
  <si>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</si>
  <si>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</si>
  <si>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</si>
  <si>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</si>
  <si>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</si>
  <si>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</si>
  <si>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</si>
  <si>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</si>
  <si>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</si>
  <si>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</si>
  <si>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</si>
  <si>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</si>
  <si>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</si>
  <si>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</si>
  <si>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</si>
  <si>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</si>
  <si>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</si>
  <si>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</si>
  <si>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</si>
  <si>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</si>
  <si>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</si>
  <si>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</si>
  <si>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</si>
  <si>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</si>
  <si>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</si>
  <si>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</si>
  <si>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</si>
  <si>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</si>
  <si>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</si>
  <si>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</si>
  <si>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</si>
  <si>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</si>
  <si>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</si>
  <si>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</si>
  <si>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</si>
  <si>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</si>
  <si>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</si>
  <si>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</si>
  <si>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</si>
  <si>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</si>
  <si>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</si>
  <si>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</si>
  <si>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</si>
  <si>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</si>
  <si>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</si>
  <si>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</si>
  <si>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</si>
  <si>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</si>
  <si>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</si>
  <si>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</si>
  <si>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</si>
  <si>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</si>
  <si>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</si>
  <si>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</si>
  <si>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</si>
  <si>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</si>
  <si>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</si>
  <si>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</si>
  <si>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</si>
  <si>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</si>
  <si>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</si>
  <si>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</si>
  <si>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</si>
  <si>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</si>
  <si>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</si>
  <si>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</si>
  <si>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</si>
  <si>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</si>
  <si>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</si>
  <si>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</si>
  <si>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</si>
  <si>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</si>
  <si>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</si>
  <si>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</si>
  <si>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</si>
  <si>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</si>
  <si>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</si>
  <si>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</si>
  <si>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</si>
  <si>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</si>
  <si>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</si>
  <si>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</si>
  <si>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</si>
  <si>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</si>
  <si>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</si>
  <si>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</si>
  <si>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</si>
  <si>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</si>
  <si>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</si>
  <si>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</si>
  <si>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</si>
  <si>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</si>
  <si>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</si>
  <si>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</si>
  <si>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</si>
  <si>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</si>
  <si>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</si>
  <si>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</si>
  <si>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</si>
  <si>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</si>
  <si>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</si>
  <si>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</si>
  <si>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</si>
  <si>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</si>
  <si>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</si>
  <si>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</si>
  <si>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</si>
  <si>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</si>
  <si>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</si>
  <si>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</si>
  <si>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</si>
  <si>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</si>
  <si>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</si>
  <si>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</si>
  <si>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</si>
  <si>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</si>
  <si>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</si>
  <si>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</si>
  <si>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</si>
  <si>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</si>
  <si>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</si>
  <si>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</si>
  <si>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</si>
  <si>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</si>
  <si>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</si>
  <si>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</si>
  <si>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</si>
  <si>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</si>
  <si>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</si>
  <si>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</si>
  <si>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</si>
  <si>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</si>
  <si>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</si>
  <si>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</si>
  <si>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</si>
  <si>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</si>
  <si>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</si>
  <si>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</si>
  <si>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</si>
  <si>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</si>
  <si>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</si>
  <si>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</si>
  <si>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</si>
  <si>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</si>
  <si>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</si>
  <si>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</si>
  <si>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</si>
  <si>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</si>
  <si>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</si>
  <si>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</si>
  <si>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</si>
  <si>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</si>
  <si>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</si>
  <si>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</si>
  <si>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</si>
  <si>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</si>
  <si>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</si>
  <si>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</si>
  <si>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</si>
  <si>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</si>
  <si>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</si>
  <si>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</si>
  <si>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</si>
  <si>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</si>
  <si>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</si>
  <si>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</si>
  <si>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</si>
  <si>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</si>
  <si>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</si>
  <si>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</si>
  <si>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</si>
  <si>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</si>
  <si>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</si>
  <si>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</si>
  <si>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</si>
  <si>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</si>
  <si>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</si>
  <si>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</si>
  <si>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</si>
  <si>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</si>
  <si>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</si>
  <si>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</si>
  <si>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</si>
  <si>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</si>
  <si>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</si>
  <si>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</si>
  <si>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</si>
  <si>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</si>
  <si>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</si>
  <si>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</si>
  <si>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</si>
  <si>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</si>
  <si>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</si>
  <si>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</si>
  <si>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</si>
  <si>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</si>
  <si>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</si>
  <si>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</si>
  <si>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</si>
  <si>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</si>
  <si>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</si>
  <si>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</si>
  <si>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</si>
  <si>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</si>
  <si>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</si>
  <si>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</si>
  <si>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</si>
  <si>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</si>
  <si>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</si>
  <si>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</si>
  <si>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</si>
  <si>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</si>
  <si>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</si>
  <si>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</si>
  <si>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</si>
  <si>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</si>
  <si>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</si>
  <si>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</si>
  <si>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</si>
  <si>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</si>
  <si>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</si>
  <si>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</si>
  <si>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</si>
  <si>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</si>
  <si>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</si>
  <si>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</si>
  <si>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</si>
  <si>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</si>
  <si>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</si>
  <si>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</si>
  <si>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</si>
  <si>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</si>
  <si>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</si>
  <si>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</si>
  <si>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</si>
  <si>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</si>
  <si>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</si>
  <si>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</si>
  <si>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</si>
  <si>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</si>
  <si>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</si>
  <si>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</si>
  <si>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</si>
  <si>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</si>
  <si>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</si>
  <si>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</si>
  <si>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</si>
  <si>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</si>
  <si>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</si>
  <si>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</si>
  <si>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</si>
  <si>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</si>
  <si>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</si>
  <si>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</si>
  <si>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</si>
  <si>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</si>
  <si>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</si>
  <si>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</si>
  <si>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</si>
  <si>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</si>
  <si>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</si>
  <si>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</si>
  <si>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</si>
  <si>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</si>
  <si>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</si>
  <si>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</si>
  <si>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</si>
  <si>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</si>
  <si>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</si>
  <si>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</si>
  <si>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</si>
  <si>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</si>
  <si>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</si>
  <si>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</si>
  <si>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</si>
  <si>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</si>
  <si>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</si>
  <si>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</si>
  <si>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</si>
  <si>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</si>
  <si>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</si>
  <si>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</si>
  <si>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</si>
  <si>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</si>
  <si>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</si>
  <si>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</si>
  <si>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</si>
  <si>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</si>
  <si>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</si>
  <si>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</si>
  <si>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</si>
  <si>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</si>
  <si>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</si>
  <si>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</si>
  <si>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</si>
  <si>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</si>
  <si>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</si>
  <si>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</si>
  <si>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</si>
  <si>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</si>
  <si>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</si>
  <si>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</si>
  <si>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</si>
  <si>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</si>
  <si>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</si>
  <si>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</si>
  <si>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</si>
  <si>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</si>
  <si>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</si>
  <si>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</si>
  <si>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</si>
  <si>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</si>
  <si>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</si>
  <si>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</si>
  <si>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</si>
  <si>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</si>
  <si>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</si>
  <si>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</si>
  <si>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</si>
  <si>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</si>
  <si>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</si>
  <si>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</si>
  <si>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</si>
  <si>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</si>
  <si>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</si>
  <si>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</si>
  <si>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</si>
  <si>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</si>
  <si>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</si>
  <si>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</si>
  <si>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</si>
  <si>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</si>
  <si>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</si>
  <si>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</si>
  <si>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</si>
  <si>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</si>
  <si>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</si>
  <si>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</si>
  <si>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</si>
  <si>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</si>
  <si>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</si>
  <si>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</si>
  <si>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</si>
  <si>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</si>
  <si>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</si>
  <si>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</si>
  <si>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</si>
  <si>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</si>
  <si>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</si>
  <si>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</si>
  <si>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</si>
  <si>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</si>
  <si>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</si>
  <si>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</si>
  <si>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</si>
  <si>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</si>
  <si>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</si>
  <si>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</si>
  <si>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</si>
  <si>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</si>
  <si>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</si>
  <si>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</si>
  <si>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</si>
  <si>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</si>
  <si>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</si>
  <si>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</si>
  <si>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</si>
  <si>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</si>
  <si>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</si>
  <si>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</si>
  <si>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</si>
  <si>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</si>
  <si>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</si>
  <si>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</si>
  <si>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</si>
  <si>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</si>
  <si>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</si>
  <si>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</si>
  <si>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</si>
  <si>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</si>
  <si>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</si>
  <si>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</si>
  <si>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</si>
  <si>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</si>
  <si>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</si>
  <si>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</si>
  <si>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</si>
  <si>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</si>
  <si>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</si>
  <si>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</si>
  <si>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</si>
  <si>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</si>
  <si>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</si>
  <si>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</si>
  <si>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</si>
  <si>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</si>
  <si>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</si>
  <si>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</si>
  <si>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</si>
  <si>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</si>
  <si>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</si>
  <si>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</si>
  <si>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</si>
  <si>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</si>
  <si>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</si>
  <si>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</si>
  <si>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</si>
  <si>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</si>
  <si>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</si>
  <si>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</si>
  <si>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</si>
  <si>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</si>
  <si>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</si>
  <si>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</si>
  <si>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</si>
  <si>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</si>
  <si>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</si>
  <si>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</si>
  <si>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</si>
  <si>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</si>
  <si>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</si>
  <si>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</si>
  <si>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</si>
  <si>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</si>
  <si>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</si>
  <si>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</si>
  <si>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</si>
  <si>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</si>
  <si>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</si>
  <si>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</si>
  <si>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</si>
  <si>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</si>
  <si>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</si>
  <si>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</si>
  <si>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</si>
  <si>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</si>
  <si>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</si>
  <si>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</si>
  <si>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</si>
  <si>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</si>
  <si>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</si>
  <si>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</si>
  <si>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</si>
  <si>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</si>
  <si>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</si>
  <si>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</si>
  <si>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</si>
  <si>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</si>
  <si>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</si>
  <si>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</si>
  <si>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</si>
  <si>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</si>
  <si>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</si>
  <si>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</si>
  <si>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</si>
  <si>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</si>
  <si>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</si>
  <si>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</si>
  <si>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</si>
  <si>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</si>
  <si>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</si>
  <si>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</si>
  <si>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</si>
  <si>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</si>
  <si>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</si>
  <si>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</si>
  <si>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</si>
  <si>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</si>
  <si>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</si>
  <si>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</si>
  <si>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</si>
  <si>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</si>
  <si>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</si>
  <si>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</si>
  <si>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</si>
  <si>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</si>
  <si>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</si>
  <si>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</si>
  <si>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</si>
  <si>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</si>
  <si>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</si>
  <si>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</si>
  <si>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</si>
  <si>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</si>
  <si>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</si>
  <si>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</si>
  <si>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</si>
  <si>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</si>
  <si>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</si>
  <si>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</si>
  <si>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</si>
  <si>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</si>
  <si>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</si>
  <si>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</si>
  <si>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</si>
  <si>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</si>
  <si>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</si>
  <si>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</si>
  <si>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</si>
  <si>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</si>
  <si>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</si>
  <si>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</si>
  <si>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</si>
  <si>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</si>
  <si>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</si>
  <si>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</si>
  <si>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</si>
  <si>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</si>
  <si>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</si>
  <si>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</si>
  <si>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</si>
  <si>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</si>
  <si>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</si>
  <si>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</si>
  <si>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</si>
  <si>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</si>
  <si>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</si>
  <si>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</si>
  <si>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</si>
  <si>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</si>
  <si>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</si>
  <si>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</si>
  <si>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</si>
  <si>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</si>
  <si>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</si>
  <si>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</si>
  <si>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</si>
  <si>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</si>
  <si>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</si>
  <si>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</si>
  <si>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</si>
  <si>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</si>
  <si>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</si>
  <si>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</si>
  <si>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</si>
  <si>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</si>
  <si>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</si>
  <si>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</si>
  <si>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</si>
  <si>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</si>
  <si>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</si>
  <si>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</si>
  <si>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</si>
  <si>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</si>
  <si>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</si>
  <si>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</si>
  <si>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</si>
  <si>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</si>
  <si>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</si>
  <si>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</si>
  <si>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</si>
  <si>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</si>
  <si>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</si>
  <si>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</si>
  <si>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</si>
  <si>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</si>
  <si>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</si>
  <si>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</si>
  <si>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</si>
  <si>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</si>
  <si>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</si>
  <si>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</si>
  <si>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</si>
  <si>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</si>
  <si>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</si>
  <si>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</si>
  <si>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</si>
  <si>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</si>
  <si>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</si>
  <si>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</si>
  <si>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</si>
  <si>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</si>
  <si>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</si>
  <si>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</si>
  <si>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</si>
  <si>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</si>
  <si>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</si>
  <si>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</si>
  <si>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</si>
  <si>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</si>
  <si>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</si>
  <si>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</si>
  <si>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</si>
  <si>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</si>
  <si>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</si>
  <si>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</si>
  <si>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</si>
  <si>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</si>
  <si>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</si>
  <si>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</si>
  <si>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</si>
  <si>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</si>
  <si>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</si>
  <si>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</si>
  <si>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</si>
  <si>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</si>
  <si>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</si>
  <si>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</si>
  <si>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</si>
  <si>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</si>
  <si>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</si>
  <si>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</si>
  <si>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</si>
  <si>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</si>
  <si>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</si>
  <si>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</si>
  <si>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</si>
  <si>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</si>
  <si>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</si>
  <si>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</si>
  <si>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</si>
  <si>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</si>
  <si>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</si>
  <si>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</si>
  <si>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</si>
  <si>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</si>
  <si>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</si>
  <si>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</si>
  <si>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</si>
  <si>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</si>
  <si>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</si>
  <si>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</si>
  <si>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</si>
  <si>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</si>
  <si>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</si>
  <si>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</si>
  <si>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</si>
  <si>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</si>
  <si>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</si>
  <si>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</si>
  <si>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</si>
  <si>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</si>
  <si>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</si>
  <si>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</si>
  <si>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</si>
  <si>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</si>
  <si>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</si>
  <si>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</si>
  <si>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</si>
  <si>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</si>
  <si>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</si>
  <si>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</si>
  <si>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</si>
  <si>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</si>
  <si>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</si>
  <si>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</si>
  <si>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</si>
  <si>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</si>
  <si>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</si>
  <si>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</si>
  <si>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</si>
  <si>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</si>
  <si>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</si>
  <si>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</si>
  <si>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</si>
  <si>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</si>
  <si>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</si>
  <si>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</si>
  <si>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</si>
  <si>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</si>
  <si>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</si>
  <si>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</si>
  <si>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</si>
  <si>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</si>
  <si>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</si>
  <si>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</si>
  <si>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</si>
  <si>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</si>
  <si>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</si>
  <si>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</si>
  <si>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</si>
  <si>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</si>
  <si>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</si>
  <si>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</si>
  <si>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</si>
  <si>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</si>
  <si>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</si>
  <si>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</si>
  <si>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</si>
  <si>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</si>
  <si>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</si>
  <si>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</si>
  <si>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</si>
  <si>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</si>
  <si>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</si>
  <si>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</si>
  <si>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</si>
  <si>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</si>
  <si>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</si>
  <si>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</si>
  <si>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</si>
  <si>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</si>
  <si>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</si>
  <si>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</si>
  <si>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</si>
  <si>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</si>
  <si>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</si>
  <si>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</si>
  <si>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</si>
  <si>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</si>
  <si>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</si>
  <si>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</si>
  <si>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</si>
  <si>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</si>
  <si>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</si>
  <si>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</si>
  <si>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</si>
  <si>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</si>
  <si>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</si>
  <si>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</si>
  <si>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</si>
  <si>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</si>
  <si>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</si>
  <si>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</si>
  <si>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</si>
  <si>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</si>
  <si>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</si>
  <si>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</si>
  <si>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</si>
  <si>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</si>
  <si>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</si>
  <si>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</si>
  <si>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</si>
  <si>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</si>
  <si>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</si>
  <si>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</si>
  <si>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</si>
  <si>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</si>
  <si>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</si>
  <si>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</si>
  <si>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</si>
  <si>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</si>
  <si>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</si>
  <si>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</si>
  <si>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</si>
  <si>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</si>
  <si>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</si>
  <si>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</si>
  <si>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</si>
  <si>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</si>
  <si>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</si>
  <si>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</si>
  <si>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</si>
  <si>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</si>
  <si>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</si>
  <si>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</si>
  <si>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</si>
  <si>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</si>
  <si>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</si>
  <si>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</si>
  <si>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</si>
  <si>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</si>
  <si>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</si>
  <si>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</si>
  <si>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</si>
  <si>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</si>
  <si>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</si>
  <si>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</si>
  <si>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</si>
  <si>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</si>
  <si>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</si>
  <si>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</si>
  <si>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</si>
  <si>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</si>
  <si>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</si>
  <si>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</si>
  <si>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</si>
  <si>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</si>
  <si>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</si>
  <si>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</si>
  <si>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</si>
  <si>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</si>
  <si>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</si>
  <si>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</si>
  <si>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</si>
  <si>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</si>
  <si>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</si>
  <si>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</si>
  <si>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</si>
  <si>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</si>
  <si>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</si>
  <si>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</si>
  <si>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</si>
  <si>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</si>
  <si>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</si>
  <si>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</si>
  <si>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</si>
  <si>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</si>
  <si>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</si>
  <si>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</si>
  <si>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</si>
  <si>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</si>
  <si>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</si>
  <si>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</si>
  <si>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</si>
  <si>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</si>
  <si>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</si>
  <si>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</si>
  <si>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</si>
  <si>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</si>
  <si>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</si>
  <si>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</si>
  <si>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</si>
  <si>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</si>
  <si>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</si>
  <si>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</si>
  <si>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</si>
  <si>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</si>
  <si>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</si>
  <si>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</si>
  <si>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</si>
  <si>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</si>
  <si>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</si>
  <si>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</si>
  <si>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</si>
  <si>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</si>
  <si>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</si>
  <si>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</si>
  <si>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</si>
  <si>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</si>
  <si>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</si>
  <si>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</si>
  <si>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</si>
  <si>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</si>
  <si>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</si>
  <si>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</si>
  <si>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</si>
  <si>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</si>
  <si>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</si>
  <si>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</si>
  <si>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</si>
  <si>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</si>
  <si>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</si>
  <si>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</si>
  <si>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</si>
  <si>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</si>
  <si>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</si>
  <si>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</si>
  <si>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</si>
  <si>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</si>
  <si>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</si>
  <si>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</si>
  <si>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</si>
  <si>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</si>
  <si>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</si>
  <si>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</si>
  <si>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</si>
  <si>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</si>
  <si>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</si>
  <si>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</si>
  <si>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</si>
  <si>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</si>
  <si>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</si>
  <si>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</si>
  <si>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</si>
  <si>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</si>
  <si>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</si>
  <si>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</si>
  <si>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</si>
  <si>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</si>
  <si>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</si>
  <si>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</si>
  <si>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</si>
  <si>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</si>
  <si>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</si>
  <si>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</si>
  <si>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</si>
  <si>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</si>
  <si>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</si>
  <si>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</si>
  <si>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</si>
  <si>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</si>
  <si>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</si>
  <si>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</si>
  <si>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</si>
  <si>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</si>
  <si>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</si>
  <si>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</si>
  <si>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</si>
  <si>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</si>
  <si>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</si>
  <si>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</si>
  <si>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</si>
  <si>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</si>
  <si>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</si>
  <si>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</si>
  <si>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</si>
  <si>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</si>
  <si>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</si>
  <si>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</si>
  <si>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</si>
  <si>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</si>
  <si>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</si>
  <si>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</si>
  <si>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</si>
  <si>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</si>
  <si>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</si>
  <si>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</si>
  <si>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</si>
  <si>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</si>
  <si>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</si>
  <si>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</si>
  <si>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</si>
  <si>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</si>
  <si>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</si>
  <si>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</si>
  <si>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</si>
  <si>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</si>
  <si>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</si>
  <si>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</si>
  <si>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</si>
  <si>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</si>
  <si>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</si>
  <si>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</si>
  <si>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</si>
  <si>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</si>
  <si>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</si>
  <si>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</si>
  <si>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</si>
  <si>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</si>
  <si>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</si>
  <si>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</si>
  <si>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</si>
  <si>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</si>
  <si>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</si>
  <si>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</si>
  <si>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</si>
  <si>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</si>
  <si>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</si>
  <si>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</si>
  <si>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</si>
  <si>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</si>
  <si>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</si>
  <si>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</si>
  <si>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</si>
  <si>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</si>
  <si>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</si>
  <si>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</si>
  <si>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</si>
  <si>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</si>
  <si>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</si>
  <si>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</si>
  <si>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</si>
  <si>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</si>
  <si>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</si>
  <si>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</si>
  <si>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</si>
  <si>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</si>
  <si>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</si>
  <si>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</si>
  <si>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</si>
  <si>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</si>
  <si>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</si>
  <si>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</si>
  <si>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</si>
  <si>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</si>
  <si>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</si>
  <si>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</si>
  <si>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</si>
  <si>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</si>
  <si>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</si>
  <si>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</si>
  <si>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</si>
  <si>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</si>
  <si>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</si>
  <si>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</si>
  <si>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</si>
  <si>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</si>
  <si>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</si>
  <si>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</si>
  <si>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</si>
  <si>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</si>
  <si>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</si>
  <si>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</si>
  <si>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</si>
  <si>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</si>
  <si>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</si>
  <si>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</si>
  <si>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</si>
  <si>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</si>
  <si>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</si>
  <si>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</si>
  <si>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</si>
  <si>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</si>
  <si>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</si>
  <si>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</si>
  <si>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</si>
  <si>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</si>
  <si>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</si>
  <si>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</si>
  <si>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</si>
  <si>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</si>
  <si>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</si>
  <si>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</si>
  <si>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</si>
  <si>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</si>
  <si>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</si>
  <si>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</si>
  <si>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</si>
  <si>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</si>
  <si>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</si>
  <si>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</si>
  <si>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</si>
  <si>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</si>
  <si>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</si>
  <si>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</si>
  <si>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</si>
  <si>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</si>
  <si>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</si>
  <si>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</si>
  <si>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</si>
  <si>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</si>
  <si>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</si>
  <si>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</si>
  <si>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</si>
  <si>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</si>
  <si>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</si>
  <si>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</si>
  <si>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</si>
  <si>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</si>
  <si>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</si>
  <si>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</si>
  <si>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</si>
  <si>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</si>
  <si>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</si>
  <si>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</si>
  <si>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</si>
  <si>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</si>
  <si>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</si>
  <si>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</si>
  <si>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</si>
  <si>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</si>
  <si>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</si>
  <si>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</si>
  <si>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</si>
  <si>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</si>
  <si>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</si>
  <si>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</si>
  <si>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</si>
  <si>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</si>
  <si>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</si>
  <si>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</si>
  <si>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</si>
  <si>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</si>
  <si>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</si>
  <si>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</si>
  <si>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</si>
  <si>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</si>
  <si>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</si>
  <si>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</si>
  <si>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</si>
  <si>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</si>
  <si>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</si>
  <si>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</si>
  <si>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</si>
  <si>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</si>
  <si>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</si>
  <si>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</si>
  <si>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</si>
  <si>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</si>
  <si>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</si>
  <si>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</si>
  <si>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</si>
  <si>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</si>
  <si>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</si>
  <si>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</si>
  <si>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</si>
  <si>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</si>
  <si>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</si>
  <si>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</si>
  <si>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</si>
  <si>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</si>
  <si>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</si>
  <si>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</si>
  <si>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</si>
  <si>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</si>
  <si>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</si>
  <si>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</si>
  <si>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</si>
  <si>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</si>
  <si>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</si>
  <si>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</si>
  <si>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</si>
  <si>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</si>
  <si>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</si>
  <si>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</si>
  <si>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</si>
  <si>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</si>
  <si>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</si>
  <si>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</si>
  <si>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</si>
  <si>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</si>
  <si>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</si>
  <si>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</si>
  <si>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</si>
  <si>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</si>
  <si>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</si>
  <si>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</si>
  <si>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</si>
  <si>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</si>
  <si>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</si>
  <si>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</si>
  <si>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</si>
  <si>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</si>
  <si>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</si>
  <si>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</si>
  <si>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</si>
  <si>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</si>
  <si>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</si>
  <si>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</si>
  <si>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</si>
  <si>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</si>
  <si>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</si>
  <si>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</si>
  <si>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</si>
  <si>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</si>
  <si>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</si>
  <si>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</si>
  <si>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</si>
  <si>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</si>
  <si>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</si>
  <si>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</si>
  <si>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</si>
  <si>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</si>
  <si>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</si>
  <si>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</si>
  <si>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</si>
  <si>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</si>
  <si>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</si>
  <si>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</si>
  <si>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</si>
  <si>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</si>
  <si>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</si>
  <si>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</si>
  <si>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</si>
  <si>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</si>
  <si>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</si>
  <si>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</si>
  <si>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</si>
  <si>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</si>
  <si>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</si>
  <si>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</si>
  <si>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</si>
  <si>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</si>
  <si>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</si>
  <si>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</si>
  <si>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</si>
  <si>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</si>
  <si>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</si>
  <si>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</si>
  <si>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</si>
  <si>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</si>
  <si>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</si>
  <si>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</si>
  <si>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</si>
  <si>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</si>
  <si>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</si>
  <si>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</si>
  <si>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</si>
  <si>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</si>
  <si>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</si>
  <si>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</si>
  <si>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</si>
  <si>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</si>
  <si>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</si>
  <si>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</si>
  <si>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</si>
  <si>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</si>
  <si>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</si>
  <si>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</si>
  <si>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</si>
  <si>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</si>
  <si>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</si>
  <si>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</si>
  <si>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</si>
  <si>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</si>
  <si>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</si>
  <si>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</si>
  <si>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</si>
  <si>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</si>
  <si>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</si>
  <si>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</si>
  <si>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</si>
  <si>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</si>
  <si>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</si>
  <si>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</si>
  <si>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</si>
  <si>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</si>
  <si>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</si>
  <si>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</si>
  <si>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</si>
  <si>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</si>
  <si>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</si>
  <si>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</si>
  <si>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</si>
  <si>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</si>
  <si>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</si>
  <si>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</si>
  <si>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</si>
  <si>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</si>
  <si>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</si>
  <si>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</si>
  <si>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</si>
  <si>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</si>
  <si>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</si>
  <si>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</si>
  <si>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</si>
  <si>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</si>
  <si>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</si>
  <si>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</si>
  <si>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</si>
  <si>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</si>
  <si>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</si>
  <si>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</si>
  <si>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</si>
  <si>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</si>
  <si>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</si>
  <si>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</si>
  <si>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</si>
  <si>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</si>
  <si>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</si>
  <si>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</si>
  <si>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</si>
  <si>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</si>
  <si>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</si>
  <si>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</si>
  <si>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</si>
  <si>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</si>
  <si>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</si>
  <si>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</si>
  <si>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</si>
  <si>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</si>
  <si>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</si>
  <si>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</si>
  <si>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</si>
  <si>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</si>
  <si>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</si>
  <si>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</si>
  <si>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</si>
  <si>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</si>
  <si>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</si>
  <si>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</si>
  <si>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</si>
  <si>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</si>
  <si>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</si>
  <si>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</si>
  <si>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</si>
  <si>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</si>
  <si>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</si>
  <si>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</si>
  <si>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</si>
  <si>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</si>
  <si>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</si>
  <si>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</si>
  <si>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</si>
  <si>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</si>
  <si>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</si>
  <si>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</si>
  <si>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</si>
  <si>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</si>
  <si>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</si>
  <si>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</si>
  <si>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</si>
  <si>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</si>
  <si>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</si>
  <si>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</si>
  <si>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</si>
  <si>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</si>
  <si>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</si>
  <si>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</si>
  <si>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</si>
  <si>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</si>
  <si>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</si>
  <si>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</si>
  <si>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</si>
  <si>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</si>
  <si>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</si>
  <si>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</si>
  <si>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</si>
  <si>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</si>
  <si>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</si>
  <si>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</si>
  <si>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</si>
  <si>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</si>
  <si>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</si>
  <si>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</si>
  <si>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</si>
  <si>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</si>
  <si>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</si>
  <si>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</si>
  <si>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</si>
  <si>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</si>
  <si>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</si>
  <si>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</si>
  <si>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</si>
  <si>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</si>
  <si>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</si>
  <si>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</si>
  <si>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</si>
  <si>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</si>
  <si>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</si>
  <si>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</si>
  <si>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</si>
  <si>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</si>
  <si>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</si>
  <si>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</si>
  <si>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</si>
  <si>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</si>
  <si>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</si>
  <si>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</si>
  <si>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</si>
  <si>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</si>
  <si>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</si>
  <si>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</si>
  <si>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</si>
  <si>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</si>
  <si>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</si>
  <si>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</si>
  <si>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</si>
  <si>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</si>
  <si>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</si>
  <si>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</si>
  <si>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</si>
  <si>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</si>
  <si>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</si>
  <si>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</si>
  <si>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</si>
  <si>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</si>
  <si>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</si>
  <si>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</si>
  <si>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</si>
  <si>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</si>
  <si>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</si>
  <si>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</si>
  <si>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</si>
  <si>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</si>
  <si>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</si>
  <si>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</si>
  <si>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</si>
  <si>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</si>
  <si>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</si>
  <si>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</si>
  <si>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</si>
  <si>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</si>
  <si>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</si>
  <si>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</si>
  <si>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</si>
  <si>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</si>
  <si>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</si>
  <si>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</si>
  <si>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</si>
  <si>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</si>
  <si>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</si>
  <si>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</si>
  <si>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</si>
  <si>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</si>
  <si>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</si>
  <si>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</si>
  <si>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</si>
  <si>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</si>
  <si>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</si>
  <si>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</si>
  <si>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</si>
  <si>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</si>
  <si>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</si>
  <si>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</si>
  <si>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</si>
  <si>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</si>
  <si>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</si>
  <si>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</si>
  <si>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</si>
  <si>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</si>
  <si>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</si>
  <si>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</si>
  <si>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</si>
  <si>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</si>
  <si>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</si>
  <si>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</si>
  <si>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</si>
  <si>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</si>
  <si>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</si>
  <si>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</si>
  <si>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</si>
  <si>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</si>
  <si>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</si>
  <si>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</si>
  <si>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</si>
  <si>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</si>
  <si>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</si>
  <si>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</si>
  <si>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</si>
  <si>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</si>
  <si>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</si>
  <si>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</si>
  <si>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</si>
  <si>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</si>
  <si>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</si>
  <si>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</si>
  <si>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</si>
  <si>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</si>
  <si>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</si>
  <si>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</si>
  <si>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</si>
  <si>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</si>
  <si>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</si>
  <si>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</si>
  <si>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</si>
  <si>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</si>
  <si>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</si>
  <si>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</si>
  <si>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</si>
  <si>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</si>
  <si>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</si>
  <si>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</si>
  <si>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</si>
  <si>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</si>
  <si>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</si>
  <si>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</si>
  <si>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</si>
  <si>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</si>
  <si>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</si>
  <si>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</si>
  <si>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</si>
  <si>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</si>
  <si>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</si>
  <si>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</si>
  <si>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</si>
  <si>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</si>
  <si>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</si>
  <si>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</si>
  <si>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</si>
  <si>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</si>
  <si>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</si>
  <si>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</si>
  <si>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</si>
  <si>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</si>
  <si>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</si>
  <si>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</si>
  <si>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</si>
  <si>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</si>
  <si>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</si>
  <si>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</si>
  <si>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</si>
  <si>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</si>
  <si>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</si>
  <si>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</si>
  <si>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</si>
  <si>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</si>
  <si>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</si>
  <si>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</si>
  <si>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</si>
  <si>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</si>
  <si>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</si>
  <si>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</si>
  <si>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</si>
  <si>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</si>
  <si>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</si>
  <si>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</si>
  <si>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</si>
  <si>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</si>
  <si>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</si>
  <si>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</si>
  <si>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</si>
  <si>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</si>
  <si>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</si>
  <si>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</si>
  <si>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</si>
  <si>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</si>
  <si>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</si>
  <si>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</si>
  <si>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</si>
  <si>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</si>
  <si>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</si>
  <si>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</si>
  <si>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</si>
  <si>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</si>
  <si>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</si>
  <si>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</si>
  <si>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</si>
  <si>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</si>
  <si>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</si>
  <si>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</si>
  <si>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</si>
  <si>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</si>
  <si>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</si>
  <si>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</si>
  <si>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</si>
  <si>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</si>
  <si>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</si>
  <si>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</si>
  <si>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</si>
  <si>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</si>
  <si>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</si>
  <si>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</si>
  <si>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</si>
  <si>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</si>
  <si>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</si>
  <si>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</si>
  <si>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</si>
  <si>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</si>
  <si>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</si>
  <si>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</si>
  <si>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</si>
  <si>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</si>
  <si>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</si>
  <si>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</si>
  <si>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</si>
  <si>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</si>
  <si>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</si>
  <si>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</si>
  <si>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</si>
  <si>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</si>
  <si>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</si>
  <si>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</si>
  <si>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</si>
  <si>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</si>
  <si>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</si>
  <si>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</si>
  <si>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</si>
  <si>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</si>
  <si>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</si>
  <si>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</si>
  <si>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</si>
  <si>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</si>
  <si>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</si>
  <si>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</si>
  <si>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</si>
  <si>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</si>
  <si>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</si>
  <si>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</si>
  <si>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</si>
  <si>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</si>
  <si>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</si>
  <si>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</si>
  <si>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</si>
  <si>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</si>
  <si>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</si>
  <si>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</si>
  <si>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</si>
  <si>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</si>
  <si>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</si>
  <si>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</si>
  <si>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</si>
  <si>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</si>
  <si>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</si>
  <si>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</si>
  <si>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</si>
  <si>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</si>
  <si>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</si>
  <si>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</si>
  <si>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</si>
  <si>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</si>
  <si>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</si>
  <si>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</si>
  <si>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</si>
  <si>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</si>
  <si>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</si>
  <si>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</si>
  <si>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</si>
  <si>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</si>
  <si>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</si>
  <si>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</si>
  <si>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</si>
  <si>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</si>
  <si>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</si>
  <si>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</si>
  <si>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</si>
  <si>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</si>
  <si>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</si>
  <si>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</si>
  <si>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</si>
  <si>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</si>
  <si>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</si>
  <si>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</si>
  <si>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</si>
  <si>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</si>
  <si>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</si>
  <si>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</si>
  <si>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</si>
  <si>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</si>
  <si>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</si>
  <si>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</si>
  <si>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</si>
  <si>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</si>
  <si>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</si>
  <si>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</si>
  <si>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</si>
  <si>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</si>
  <si>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</si>
  <si>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</si>
  <si>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</si>
  <si>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</si>
  <si>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</si>
  <si>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</si>
  <si>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</si>
  <si>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</si>
  <si>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</si>
  <si>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</si>
  <si>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</si>
  <si>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</si>
  <si>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</si>
  <si>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</si>
  <si>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</si>
  <si>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</si>
  <si>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</si>
  <si>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</si>
  <si>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</si>
  <si>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</si>
  <si>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</si>
  <si>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</si>
  <si>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</si>
  <si>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</si>
  <si>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</si>
  <si>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</si>
  <si>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</si>
  <si>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</si>
  <si>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</si>
  <si>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</si>
  <si>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</si>
  <si>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</si>
  <si>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</si>
  <si>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</si>
  <si>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</si>
  <si>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</si>
  <si>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</si>
  <si>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</si>
  <si>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</si>
  <si>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</si>
  <si>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</si>
  <si>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</si>
  <si>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</si>
  <si>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</si>
  <si>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</si>
  <si>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</si>
  <si>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</si>
  <si>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</si>
  <si>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</si>
  <si>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</si>
  <si>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</si>
  <si>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</si>
  <si>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</si>
  <si>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</si>
  <si>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</si>
  <si>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</si>
  <si>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</si>
  <si>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</si>
  <si>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</si>
  <si>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</si>
  <si>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</si>
  <si>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</si>
  <si>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</si>
  <si>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</si>
  <si>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</si>
  <si>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</si>
  <si>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</si>
  <si>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</si>
  <si>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</si>
  <si>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</si>
  <si>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</si>
  <si>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</si>
  <si>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</si>
  <si>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</si>
  <si>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</si>
  <si>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</si>
  <si>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</si>
  <si>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</si>
  <si>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</si>
  <si>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</si>
  <si>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</si>
  <si>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</si>
  <si>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</si>
  <si>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</si>
  <si>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</si>
  <si>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</si>
  <si>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</si>
  <si>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</si>
  <si>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</si>
  <si>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</si>
  <si>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</si>
  <si>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</si>
  <si>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</si>
  <si>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</si>
  <si>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</si>
  <si>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</si>
  <si>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</si>
  <si>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</si>
  <si>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</si>
  <si>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</si>
  <si>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</si>
  <si>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</si>
  <si>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</si>
  <si>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</si>
  <si>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</si>
  <si>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</si>
  <si>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</si>
  <si>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</si>
  <si>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</si>
  <si>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</si>
  <si>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</si>
  <si>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</si>
  <si>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</si>
  <si>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</si>
  <si>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</si>
  <si>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</si>
  <si>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</si>
  <si>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</si>
  <si>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</si>
  <si>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</si>
  <si>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</si>
  <si>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</si>
  <si>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</si>
  <si>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</si>
  <si>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</si>
  <si>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</si>
  <si>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</si>
  <si>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</si>
  <si>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</si>
  <si>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</si>
  <si>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</si>
  <si>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</si>
  <si>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</si>
  <si>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</si>
  <si>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</si>
  <si>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</si>
  <si>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</si>
  <si>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</si>
  <si>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</si>
  <si>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</si>
  <si>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</si>
  <si>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</si>
  <si>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</si>
  <si>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</si>
  <si>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</si>
  <si>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</si>
  <si>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</si>
  <si>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</si>
  <si>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</si>
  <si>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</si>
  <si>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</si>
  <si>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</si>
  <si>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</si>
  <si>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</si>
  <si>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</si>
  <si>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</si>
  <si>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</si>
  <si>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</si>
  <si>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</si>
  <si>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</si>
  <si>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</si>
  <si>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</si>
  <si>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</si>
  <si>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</si>
  <si>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</si>
  <si>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</si>
  <si>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</si>
  <si>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</si>
  <si>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</si>
  <si>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</si>
  <si>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</si>
  <si>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</si>
  <si>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</si>
  <si>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</si>
  <si>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</si>
  <si>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</si>
  <si>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</si>
  <si>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</si>
  <si>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</si>
  <si>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</si>
  <si>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</si>
  <si>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</si>
  <si>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</si>
  <si>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</si>
  <si>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</si>
  <si>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</si>
  <si>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</si>
  <si>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</si>
  <si>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</si>
  <si>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</si>
  <si>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</si>
  <si>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</si>
  <si>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</si>
  <si>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</si>
  <si>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</si>
  <si>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</si>
  <si>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</si>
  <si>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</si>
  <si>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</si>
  <si>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</si>
  <si>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</si>
  <si>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</si>
  <si>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</si>
  <si>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</si>
  <si>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</si>
  <si>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</si>
  <si>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</si>
  <si>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</si>
  <si>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</si>
  <si>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</si>
  <si>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</si>
  <si>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</si>
  <si>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</si>
  <si>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</si>
  <si>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</si>
  <si>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</si>
  <si>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</si>
  <si>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</si>
  <si>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</si>
  <si>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</si>
  <si>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</si>
  <si>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</si>
  <si>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</si>
  <si>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</si>
  <si>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</si>
  <si>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</si>
  <si>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</si>
  <si>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</si>
  <si>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</si>
  <si>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</si>
  <si>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</si>
  <si>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</si>
  <si>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</si>
  <si>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</si>
  <si>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</si>
  <si>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</si>
  <si>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</si>
  <si>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</si>
  <si>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</si>
  <si>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</si>
  <si>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</si>
  <si>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</si>
  <si>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</si>
  <si>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</si>
  <si>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</si>
  <si>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</si>
  <si>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</si>
  <si>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</si>
  <si>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</si>
  <si>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</si>
  <si>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</si>
  <si>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</si>
  <si>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</si>
  <si>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</si>
  <si>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</si>
  <si>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</si>
  <si>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</si>
  <si>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</si>
  <si>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</si>
  <si>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</si>
  <si>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</si>
  <si>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</si>
  <si>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</si>
  <si>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</si>
  <si>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</si>
  <si>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</si>
  <si>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</si>
  <si>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</si>
  <si>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</si>
  <si>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</si>
  <si>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</si>
  <si>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</si>
  <si>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</si>
  <si>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</si>
  <si>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</si>
  <si>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</si>
  <si>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</si>
  <si>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</si>
  <si>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</si>
  <si>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</si>
  <si>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</si>
  <si>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</si>
  <si>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</si>
  <si>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</si>
  <si>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</si>
  <si>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</si>
  <si>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</si>
  <si>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</si>
  <si>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</si>
  <si>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</si>
  <si>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</si>
  <si>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</si>
  <si>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</si>
  <si>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</si>
  <si>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</si>
  <si>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</si>
  <si>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</si>
  <si>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</si>
  <si>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</si>
  <si>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</si>
  <si>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</si>
  <si>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</si>
  <si>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</si>
  <si>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</si>
  <si>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</si>
  <si>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</si>
  <si>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</si>
  <si>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</si>
  <si>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</si>
  <si>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</si>
  <si>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</si>
  <si>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</si>
  <si>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</si>
  <si>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</si>
  <si>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</si>
  <si>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</si>
  <si>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</si>
  <si>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</si>
  <si>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</si>
  <si>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</si>
  <si>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</si>
  <si>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</si>
  <si>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</si>
  <si>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</si>
  <si>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</si>
  <si>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</si>
  <si>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</si>
  <si>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</si>
  <si>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</si>
  <si>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</si>
  <si>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</si>
  <si>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</si>
  <si>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</si>
  <si>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</si>
  <si>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</si>
  <si>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</si>
  <si>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</si>
  <si>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</si>
  <si>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</si>
  <si>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</si>
  <si>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</si>
  <si>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</si>
  <si>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</si>
  <si>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</si>
  <si>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</si>
  <si>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</si>
  <si>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</si>
  <si>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</si>
  <si>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</si>
  <si>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</si>
  <si>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</si>
  <si>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</si>
  <si>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</si>
  <si>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</si>
  <si>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</si>
  <si>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</si>
  <si>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</si>
  <si>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</si>
  <si>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</si>
  <si>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</si>
  <si>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</si>
  <si>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</si>
  <si>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</si>
  <si>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</si>
  <si>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</si>
  <si>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</si>
  <si>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</si>
  <si>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</si>
  <si>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</si>
  <si>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</si>
  <si>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</si>
  <si>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</si>
  <si>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</si>
  <si>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</si>
  <si>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</si>
  <si>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</si>
  <si>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</si>
  <si>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</si>
  <si>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</si>
  <si>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</si>
  <si>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</si>
  <si>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</si>
  <si>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</si>
  <si>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</si>
  <si>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</si>
  <si>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</si>
  <si>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</si>
  <si>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</si>
  <si>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</si>
  <si>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</si>
  <si>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</si>
  <si>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</si>
  <si>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</si>
  <si>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</si>
  <si>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</si>
  <si>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</si>
  <si>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</si>
  <si>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</si>
  <si>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</si>
  <si>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</si>
  <si>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</si>
  <si>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</si>
  <si>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</si>
  <si>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</si>
  <si>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</si>
  <si>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</si>
  <si>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</si>
  <si>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</si>
  <si>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</si>
  <si>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</si>
  <si>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</si>
  <si>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</si>
  <si>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</si>
  <si>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</si>
  <si>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</si>
  <si>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</si>
  <si>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</si>
  <si>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</si>
  <si>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</si>
  <si>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</si>
  <si>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</si>
  <si>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</si>
  <si>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</si>
  <si>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</si>
  <si>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</si>
  <si>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</si>
  <si>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</si>
  <si>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</si>
  <si>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</si>
  <si>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</si>
  <si>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</si>
  <si>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</si>
  <si>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</si>
  <si>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</si>
  <si>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</si>
  <si>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</si>
  <si>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</si>
  <si>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</si>
  <si>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</si>
  <si>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</si>
  <si>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</si>
  <si>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</si>
  <si>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</si>
  <si>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</si>
  <si>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</si>
  <si>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</si>
  <si>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</si>
  <si>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</si>
  <si>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</si>
  <si>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</si>
  <si>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</si>
  <si>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</si>
  <si>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</si>
  <si>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</si>
  <si>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</si>
  <si>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</si>
  <si>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</si>
  <si>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</si>
  <si>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</si>
  <si>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</si>
  <si>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</si>
  <si>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</si>
  <si>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</si>
  <si>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</si>
  <si>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</si>
  <si>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</si>
  <si>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</si>
  <si>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</si>
  <si>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</si>
  <si>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</si>
  <si>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</si>
  <si>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</si>
  <si>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</si>
  <si>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</si>
  <si>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</si>
  <si>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</si>
  <si>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</si>
  <si>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</si>
  <si>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</si>
  <si>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</si>
  <si>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</si>
  <si>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</si>
  <si>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</si>
  <si>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</si>
  <si>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</si>
  <si>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</si>
  <si>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</si>
  <si>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</si>
  <si>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</si>
  <si>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</si>
  <si>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</si>
  <si>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</si>
  <si>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</si>
  <si>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</si>
  <si>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</si>
  <si>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</si>
  <si>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</si>
  <si>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</si>
  <si>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</si>
  <si>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</si>
  <si>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</si>
  <si>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</si>
  <si>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</si>
  <si>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</si>
  <si>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</si>
  <si>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</si>
  <si>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</si>
  <si>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</si>
  <si>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</si>
  <si>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</si>
  <si>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</si>
  <si>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</si>
  <si>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</si>
  <si>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</si>
  <si>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</si>
  <si>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</si>
  <si>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</si>
  <si>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</si>
  <si>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</si>
  <si>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</si>
  <si>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</si>
  <si>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</si>
  <si>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</si>
  <si>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</si>
  <si>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</si>
  <si>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</si>
  <si>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</si>
  <si>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</si>
  <si>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</si>
  <si>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</si>
  <si>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</si>
  <si>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</si>
  <si>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</si>
  <si>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</si>
  <si>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</si>
  <si>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</si>
  <si>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</si>
  <si>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</si>
  <si>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</si>
  <si>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</si>
  <si>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</si>
  <si>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</si>
  <si>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</si>
  <si>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</si>
  <si>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</si>
  <si>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</si>
  <si>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</si>
  <si>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</si>
  <si>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</si>
  <si>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</si>
  <si>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</si>
  <si>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</si>
  <si>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</si>
  <si>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</si>
  <si>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</si>
  <si>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</si>
  <si>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</si>
  <si>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</si>
  <si>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</si>
  <si>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</si>
  <si>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</si>
  <si>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</si>
  <si>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</si>
  <si>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</si>
  <si>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</si>
  <si>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</si>
  <si>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</si>
  <si>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</si>
  <si>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</si>
  <si>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</si>
  <si>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</si>
  <si>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</si>
  <si>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</si>
  <si>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</si>
  <si>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</si>
  <si>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</si>
  <si>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</si>
  <si>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</si>
  <si>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</si>
  <si>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</si>
  <si>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</si>
  <si>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</si>
  <si>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</si>
  <si>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</si>
  <si>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</si>
  <si>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</si>
  <si>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</si>
  <si>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</si>
  <si>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</si>
  <si>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</si>
  <si>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</si>
  <si>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</si>
  <si>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</si>
  <si>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</si>
  <si>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</si>
  <si>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</si>
  <si>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</si>
  <si>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</si>
  <si>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</si>
  <si>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</si>
  <si>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</si>
  <si>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</si>
  <si>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</si>
  <si>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</si>
  <si>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</si>
  <si>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</si>
  <si>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</si>
  <si>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</si>
  <si>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</si>
  <si>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</si>
  <si>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</si>
  <si>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</si>
  <si>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</si>
  <si>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</si>
  <si>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</si>
  <si>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</si>
  <si>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</si>
  <si>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</si>
  <si>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</si>
  <si>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</si>
  <si>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</si>
  <si>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</si>
  <si>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</si>
  <si>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</si>
  <si>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</si>
  <si>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</si>
  <si>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</si>
  <si>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</si>
  <si>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</si>
  <si>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</si>
  <si>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</si>
  <si>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</si>
  <si>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</si>
  <si>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</si>
  <si>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</si>
  <si>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</si>
  <si>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</si>
  <si>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</si>
  <si>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</si>
  <si>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</si>
  <si>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</si>
  <si>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</si>
  <si>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</si>
  <si>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</si>
  <si>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</si>
  <si>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</si>
  <si>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</si>
  <si>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</si>
  <si>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</si>
  <si>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</si>
  <si>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</si>
  <si>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</si>
  <si>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</si>
  <si>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</si>
  <si>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</si>
  <si>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</si>
  <si>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</si>
  <si>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</si>
  <si>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</si>
  <si>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</si>
  <si>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</si>
  <si>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</si>
  <si>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</si>
  <si>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</si>
  <si>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</si>
  <si>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</si>
  <si>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</si>
  <si>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</si>
  <si>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</si>
  <si>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</si>
  <si>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</si>
  <si>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</si>
  <si>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</si>
  <si>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</si>
  <si>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</si>
  <si>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</si>
  <si>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</si>
  <si>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</si>
  <si>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</si>
  <si>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</si>
  <si>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</si>
  <si>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</si>
  <si>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</si>
  <si>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</si>
  <si>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</si>
  <si>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</si>
  <si>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</si>
  <si>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</si>
  <si>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</si>
  <si>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</si>
  <si>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</si>
  <si>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</si>
  <si>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</si>
  <si>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</si>
  <si>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</si>
  <si>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</si>
  <si>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</si>
  <si>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</si>
  <si>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</si>
  <si>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</si>
  <si>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</si>
  <si>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</si>
  <si>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</si>
  <si>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</si>
  <si>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</si>
  <si>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</si>
  <si>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</si>
  <si>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</si>
  <si>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</si>
  <si>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</si>
  <si>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</si>
  <si>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</si>
  <si>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</si>
  <si>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</si>
  <si>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</si>
  <si>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</si>
  <si>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</si>
  <si>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</si>
  <si>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</si>
  <si>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</si>
  <si>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</si>
  <si>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</si>
  <si>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</si>
  <si>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</si>
  <si>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</si>
  <si>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</si>
  <si>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</si>
  <si>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</si>
  <si>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</si>
  <si>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</si>
  <si>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</si>
  <si>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</si>
  <si>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</si>
  <si>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</si>
  <si>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</si>
  <si>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</si>
  <si>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</si>
  <si>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</si>
  <si>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</si>
  <si>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</si>
  <si>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</si>
  <si>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</si>
  <si>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</si>
  <si>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</si>
  <si>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</si>
  <si>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</si>
  <si>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</si>
  <si>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</si>
  <si>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</si>
  <si>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</si>
  <si>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</si>
  <si>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</si>
  <si>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</si>
  <si>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</si>
  <si>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</si>
  <si>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</si>
  <si>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</si>
  <si>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</si>
  <si>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</si>
  <si>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</si>
  <si>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</si>
  <si>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</si>
  <si>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</si>
  <si>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</si>
  <si>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</si>
  <si>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</si>
  <si>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</si>
  <si>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</si>
  <si>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</si>
  <si>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</si>
  <si>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</si>
  <si>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</si>
  <si>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</si>
  <si>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</si>
  <si>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</si>
  <si>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</si>
  <si>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</si>
  <si>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</si>
  <si>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</si>
  <si>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</si>
  <si>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</si>
  <si>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</si>
  <si>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</si>
  <si>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</si>
  <si>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</si>
  <si>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</si>
  <si>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</si>
  <si>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</si>
  <si>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</si>
  <si>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</si>
  <si>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</si>
  <si>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</si>
  <si>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</si>
  <si>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</si>
  <si>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</si>
  <si>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</si>
  <si>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</si>
  <si>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</si>
  <si>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</si>
  <si>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</si>
  <si>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</si>
  <si>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</si>
  <si>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</si>
  <si>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</si>
  <si>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</si>
  <si>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</si>
  <si>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</si>
  <si>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</si>
  <si>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</si>
  <si>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</si>
  <si>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</si>
  <si>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</si>
  <si>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</si>
  <si>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</si>
  <si>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</si>
  <si>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</si>
  <si>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</si>
  <si>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</si>
  <si>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</si>
  <si>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</si>
  <si>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</si>
  <si>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</si>
  <si>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</si>
  <si>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</si>
  <si>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</si>
  <si>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</si>
  <si>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</si>
  <si>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</si>
  <si>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</si>
  <si>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</si>
  <si>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</si>
  <si>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</si>
  <si>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</si>
  <si>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</si>
  <si>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</si>
  <si>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</si>
  <si>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</si>
  <si>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</si>
  <si>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</si>
  <si>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</si>
  <si>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</si>
  <si>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</si>
  <si>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</si>
  <si>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</si>
  <si>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</si>
  <si>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</si>
  <si>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</si>
  <si>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</si>
  <si>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</si>
  <si>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</si>
  <si>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</si>
  <si>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</si>
  <si>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</si>
  <si>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</si>
  <si>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</si>
  <si>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</si>
  <si>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</si>
  <si>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</si>
  <si>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</si>
  <si>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</si>
  <si>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</si>
  <si>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</si>
  <si>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</si>
  <si>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</si>
  <si>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</si>
  <si>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</si>
  <si>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</si>
  <si>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</si>
  <si>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</si>
  <si>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</si>
  <si>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</si>
  <si>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</si>
  <si>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</si>
  <si>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</si>
  <si>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</si>
  <si>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</si>
  <si>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</si>
  <si>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</si>
  <si>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</si>
  <si>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</si>
  <si>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</si>
  <si>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</si>
  <si>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</si>
  <si>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</si>
  <si>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</si>
  <si>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</si>
  <si>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</si>
  <si>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</si>
  <si>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</si>
  <si>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</si>
  <si>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</si>
  <si>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</si>
  <si>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</si>
  <si>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</si>
  <si>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</si>
  <si>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</si>
  <si>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</si>
  <si>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</si>
  <si>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</si>
  <si>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</si>
  <si>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</si>
  <si>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</si>
  <si>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</si>
  <si>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</si>
  <si>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</si>
  <si>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</si>
  <si>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</si>
  <si>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</si>
  <si>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</si>
  <si>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</si>
  <si>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</si>
  <si>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</si>
  <si>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</si>
  <si>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</si>
  <si>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</si>
  <si>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</si>
  <si>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</si>
  <si>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</si>
  <si>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</si>
  <si>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</si>
  <si>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</si>
  <si>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</si>
  <si>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</si>
  <si>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</si>
  <si>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</si>
  <si>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</si>
  <si>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</si>
  <si>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</si>
  <si>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</si>
  <si>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</si>
  <si>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</si>
  <si>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</si>
  <si>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</si>
  <si>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</si>
  <si>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</si>
  <si>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</si>
  <si>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</si>
  <si>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</si>
  <si>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</si>
  <si>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</si>
  <si>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</si>
  <si>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</si>
  <si>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</si>
  <si>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</si>
  <si>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</si>
  <si>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</si>
  <si>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</si>
  <si>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</si>
  <si>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</si>
  <si>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</si>
  <si>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</si>
  <si>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</si>
  <si>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</si>
  <si>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</si>
  <si>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</si>
  <si>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</si>
  <si>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</si>
  <si>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</si>
  <si>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</si>
  <si>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</si>
  <si>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</si>
  <si>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</si>
  <si>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</si>
  <si>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</si>
  <si>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</si>
  <si>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</si>
  <si>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</si>
  <si>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</si>
  <si>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</si>
  <si>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</si>
  <si>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</si>
  <si>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</si>
  <si>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</si>
  <si>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</si>
  <si>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</si>
  <si>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</si>
  <si>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</si>
  <si>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</si>
  <si>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</si>
  <si>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</si>
  <si>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</si>
  <si>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</si>
  <si>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</si>
  <si>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</si>
  <si>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</si>
  <si>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</si>
  <si>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</si>
  <si>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</si>
  <si>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</si>
  <si>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</si>
  <si>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</si>
  <si>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</si>
  <si>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</si>
  <si>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</si>
  <si>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</si>
  <si>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</si>
  <si>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</si>
  <si>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</si>
  <si>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</si>
  <si>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</si>
  <si>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</si>
  <si>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</si>
  <si>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</si>
  <si>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</si>
  <si>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</si>
  <si>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</si>
  <si>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</si>
  <si>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</si>
  <si>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</si>
  <si>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</si>
  <si>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</si>
  <si>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</si>
  <si>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</si>
  <si>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</si>
  <si>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</si>
  <si>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</si>
  <si>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</si>
  <si>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</si>
  <si>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</si>
  <si>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</si>
  <si>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</si>
  <si>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</si>
  <si>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</si>
  <si>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</si>
  <si>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</si>
  <si>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</si>
  <si>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</si>
  <si>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</si>
  <si>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</si>
  <si>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</si>
  <si>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</si>
  <si>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</si>
  <si>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</si>
  <si>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</si>
  <si>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</si>
  <si>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</si>
  <si>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</si>
  <si>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</si>
  <si>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</si>
  <si>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</si>
  <si>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</si>
  <si>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</si>
  <si>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</si>
  <si>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</si>
  <si>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</si>
  <si>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</si>
  <si>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</si>
  <si>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</si>
  <si>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</si>
  <si>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</si>
  <si>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</si>
  <si>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</si>
  <si>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</si>
  <si>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</si>
  <si>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</si>
  <si>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</si>
  <si>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</si>
  <si>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</si>
  <si>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</si>
  <si>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</si>
  <si>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</si>
  <si>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</si>
  <si>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</si>
  <si>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</si>
  <si>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</si>
  <si>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</si>
  <si>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</si>
  <si>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</si>
  <si>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</si>
  <si>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</si>
  <si>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</si>
  <si>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</si>
  <si>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</si>
  <si>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</si>
  <si>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</si>
  <si>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</si>
  <si>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</si>
  <si>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</si>
  <si>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</si>
  <si>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</si>
  <si>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</si>
  <si>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</si>
  <si>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</si>
  <si>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</si>
  <si>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</si>
  <si>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</si>
  <si>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</si>
  <si>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</si>
  <si>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</si>
  <si>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</si>
  <si>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</si>
  <si>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</si>
  <si>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</si>
  <si>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</si>
  <si>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</si>
  <si>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</si>
  <si>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</si>
  <si>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</si>
  <si>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</si>
  <si>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</si>
  <si>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</si>
  <si>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</si>
  <si>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</si>
  <si>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</si>
  <si>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</si>
  <si>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</si>
  <si>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</si>
  <si>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</si>
  <si>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</si>
  <si>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</si>
  <si>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</si>
  <si>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</si>
  <si>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</si>
  <si>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</si>
  <si>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</si>
  <si>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</si>
  <si>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</si>
  <si>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</si>
  <si>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</si>
  <si>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</si>
  <si>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</si>
  <si>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</si>
  <si>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</si>
  <si>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</si>
  <si>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</si>
  <si>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</si>
  <si>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</si>
  <si>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</si>
  <si>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</si>
  <si>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</si>
  <si>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</si>
  <si>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</si>
  <si>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</si>
  <si>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</si>
  <si>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</si>
  <si>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</si>
  <si>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</si>
  <si>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</si>
  <si>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</si>
  <si>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</si>
  <si>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</si>
  <si>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</si>
  <si>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</si>
  <si>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</si>
  <si>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</si>
  <si>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</si>
  <si>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</si>
  <si>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</si>
  <si>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</si>
  <si>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</si>
  <si>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</si>
  <si>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</si>
  <si>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</si>
  <si>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</si>
  <si>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</si>
  <si>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</si>
  <si>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</si>
  <si>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</si>
  <si>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</si>
  <si>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</si>
  <si>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</si>
  <si>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</si>
  <si>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</si>
  <si>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</si>
  <si>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</si>
  <si>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</si>
  <si>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</si>
  <si>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</si>
  <si>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</si>
  <si>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</si>
  <si>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</si>
  <si>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</si>
  <si>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</si>
  <si>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</si>
  <si>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</si>
  <si>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</si>
  <si>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</si>
  <si>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</si>
  <si>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</si>
  <si>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</si>
  <si>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</si>
  <si>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</si>
  <si>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</si>
  <si>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</si>
  <si>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</si>
  <si>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</si>
  <si>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</si>
  <si>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</si>
  <si>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</si>
  <si>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</si>
  <si>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</si>
  <si>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</si>
  <si>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</si>
  <si>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</si>
  <si>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</si>
  <si>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</si>
  <si>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</si>
  <si>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</si>
  <si>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</si>
  <si>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</si>
  <si>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</si>
  <si>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</si>
  <si>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</si>
  <si>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</si>
  <si>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</si>
  <si>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</si>
  <si>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</si>
  <si>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</si>
  <si>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</si>
  <si>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</si>
  <si>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</si>
  <si>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</si>
  <si>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</si>
  <si>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</si>
  <si>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</si>
  <si>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</si>
  <si>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</si>
  <si>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</si>
  <si>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</si>
  <si>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</si>
  <si>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</si>
  <si>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</si>
  <si>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</si>
  <si>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</si>
  <si>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</si>
  <si>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</si>
  <si>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</si>
  <si>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</si>
  <si>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</si>
  <si>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</si>
  <si>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</si>
  <si>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</si>
  <si>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</si>
  <si>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</si>
  <si>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</si>
  <si>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</si>
  <si>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</si>
  <si>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</si>
  <si>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</si>
  <si>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</si>
  <si>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</si>
  <si>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</si>
  <si>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</si>
  <si>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</si>
  <si>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</si>
  <si>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</si>
  <si>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</si>
  <si>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</si>
  <si>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</si>
  <si>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</si>
  <si>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</si>
  <si>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</si>
  <si>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</si>
  <si>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</si>
  <si>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</si>
  <si>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</si>
  <si>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</si>
  <si>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</si>
  <si>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</si>
  <si>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</si>
  <si>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</si>
  <si>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</si>
  <si>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</si>
  <si>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</si>
  <si>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</si>
  <si>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</si>
  <si>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</si>
  <si>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</si>
  <si>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</si>
  <si>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</si>
  <si>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</si>
  <si>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</si>
  <si>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</si>
  <si>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</si>
  <si>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</si>
  <si>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</si>
  <si>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</si>
  <si>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</si>
  <si>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</si>
  <si>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</si>
  <si>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</si>
  <si>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</si>
  <si>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</si>
  <si>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</si>
  <si>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</si>
  <si>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</si>
  <si>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</si>
  <si>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</si>
  <si>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</si>
  <si>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</si>
  <si>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</si>
  <si>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</si>
  <si>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</si>
  <si>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</si>
  <si>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</si>
  <si>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</si>
  <si>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</si>
  <si>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</si>
  <si>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</si>
  <si>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</si>
  <si>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</si>
  <si>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</si>
  <si>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</si>
  <si>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</si>
  <si>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</si>
  <si>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</si>
  <si>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</si>
  <si>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</si>
  <si>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</si>
  <si>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</si>
  <si>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</si>
  <si>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</si>
  <si>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</si>
  <si>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</si>
  <si>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</si>
  <si>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</si>
  <si>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</si>
  <si>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</si>
  <si>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</si>
  <si>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</si>
  <si>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</si>
  <si>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</si>
  <si>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</si>
  <si>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</si>
  <si>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</si>
  <si>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</si>
  <si>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</si>
  <si>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</si>
  <si>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</si>
  <si>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</si>
  <si>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</si>
  <si>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</si>
  <si>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</si>
  <si>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</si>
  <si>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</si>
  <si>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</si>
  <si>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</si>
  <si>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</si>
  <si>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</si>
  <si>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</si>
  <si>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</si>
  <si>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</si>
  <si>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</si>
  <si>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</si>
  <si>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</si>
  <si>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</si>
  <si>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</si>
  <si>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</si>
  <si>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</si>
  <si>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</si>
  <si>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</si>
  <si>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</si>
  <si>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</si>
  <si>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</si>
  <si>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</si>
  <si>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</si>
  <si>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</si>
  <si>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</si>
  <si>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</si>
  <si>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</si>
  <si>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</si>
  <si>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</si>
  <si>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</si>
  <si>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</si>
  <si>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</si>
  <si>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</si>
  <si>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</si>
  <si>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</si>
  <si>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</si>
  <si>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</si>
  <si>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</si>
  <si>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</si>
  <si>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</si>
  <si>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</si>
  <si>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</si>
  <si>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</si>
  <si>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</si>
  <si>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</si>
  <si>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</si>
  <si>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</si>
  <si>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</si>
  <si>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</si>
  <si>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</si>
  <si>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</si>
  <si>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</si>
  <si>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</si>
  <si>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</si>
  <si>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</si>
  <si>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</si>
  <si>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</si>
  <si>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</si>
  <si>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</si>
  <si>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</si>
  <si>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</si>
  <si>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</si>
  <si>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</si>
  <si>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</si>
  <si>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</si>
  <si>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</si>
  <si>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</si>
  <si>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</si>
  <si>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</si>
  <si>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</si>
  <si>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</si>
  <si>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</si>
  <si>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</si>
  <si>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</si>
  <si>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</si>
  <si>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</si>
  <si>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</si>
  <si>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</si>
  <si>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</si>
  <si>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</si>
  <si>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</si>
  <si>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</si>
  <si>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</si>
  <si>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</si>
  <si>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</si>
  <si>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</si>
  <si>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</si>
  <si>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</si>
  <si>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</si>
  <si>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</si>
  <si>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</si>
  <si>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</si>
  <si>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</si>
  <si>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</si>
  <si>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</si>
  <si>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</si>
  <si>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</si>
  <si>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</si>
  <si>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</si>
  <si>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</si>
  <si>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</si>
  <si>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</si>
  <si>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</si>
  <si>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</si>
  <si>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</si>
  <si>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</si>
  <si>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</si>
  <si>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</si>
  <si>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</si>
  <si>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</si>
  <si>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</si>
  <si>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</si>
  <si>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</si>
  <si>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</si>
  <si>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</si>
  <si>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</si>
  <si>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</si>
  <si>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</si>
  <si>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</si>
  <si>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</si>
  <si>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</si>
  <si>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</si>
  <si>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</si>
  <si>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</si>
  <si>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</si>
  <si>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</si>
  <si>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</si>
  <si>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</si>
  <si>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</si>
  <si>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</si>
  <si>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</si>
  <si>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</si>
  <si>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</si>
  <si>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</si>
  <si>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</si>
  <si>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</si>
  <si>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</si>
  <si>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</si>
  <si>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</si>
  <si>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</si>
  <si>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</si>
  <si>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</si>
  <si>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</si>
  <si>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</si>
  <si>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</si>
  <si>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</si>
  <si>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</si>
  <si>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</si>
  <si>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</si>
  <si>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</si>
  <si>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</si>
  <si>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</si>
  <si>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</si>
  <si>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</si>
  <si>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</si>
  <si>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</si>
  <si>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</si>
  <si>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</si>
  <si>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</si>
  <si>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</si>
  <si>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</si>
  <si>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</si>
  <si>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</si>
  <si>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</si>
  <si>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</si>
  <si>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</si>
  <si>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</si>
  <si>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</si>
  <si>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</si>
  <si>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</si>
  <si>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</si>
  <si>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</si>
  <si>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</si>
  <si>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</si>
  <si>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</si>
  <si>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</si>
  <si>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</si>
  <si>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</si>
  <si>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</si>
  <si>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</si>
  <si>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</si>
  <si>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</si>
  <si>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</si>
  <si>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</si>
  <si>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</si>
  <si>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</si>
  <si>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</si>
  <si>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</si>
  <si>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</si>
  <si>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</si>
  <si>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</si>
  <si>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</si>
  <si>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</si>
  <si>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</si>
  <si>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</si>
  <si>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</si>
  <si>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</si>
  <si>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</si>
  <si>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</si>
  <si>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</si>
  <si>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</si>
  <si>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</si>
  <si>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</si>
  <si>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</si>
  <si>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</si>
  <si>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</si>
  <si>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</si>
  <si>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</si>
  <si>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</si>
  <si>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</si>
  <si>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</si>
  <si>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</si>
  <si>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</si>
  <si>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</si>
  <si>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</si>
  <si>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</si>
  <si>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</si>
  <si>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</si>
  <si>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</si>
  <si>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</si>
  <si>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</si>
  <si>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</si>
  <si>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</si>
  <si>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</si>
  <si>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</si>
  <si>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</si>
  <si>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</si>
  <si>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</si>
  <si>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</si>
  <si>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</si>
  <si>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</si>
  <si>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</si>
  <si>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</si>
  <si>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</si>
  <si>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</si>
  <si>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</si>
  <si>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</si>
  <si>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</si>
  <si>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</si>
  <si>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</si>
  <si>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</si>
  <si>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</si>
  <si>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</si>
  <si>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</si>
  <si>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</si>
  <si>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</si>
  <si>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</si>
  <si>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</si>
  <si>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</si>
  <si>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</si>
  <si>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</si>
  <si>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</si>
  <si>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</si>
  <si>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</si>
  <si>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</si>
  <si>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</si>
  <si>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</si>
  <si>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</si>
  <si>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</si>
  <si>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</si>
  <si>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</si>
  <si>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</si>
  <si>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</si>
  <si>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</si>
  <si>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</si>
  <si>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</si>
  <si>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</si>
  <si>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</si>
  <si>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</si>
  <si>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</si>
  <si>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</si>
  <si>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</si>
  <si>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</si>
  <si>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</si>
  <si>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</si>
  <si>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</si>
  <si>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</si>
  <si>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</si>
  <si>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</si>
  <si>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</si>
  <si>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</si>
  <si>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</si>
  <si>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</si>
  <si>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</si>
  <si>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</si>
  <si>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</si>
  <si>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</si>
  <si>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</si>
  <si>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</si>
  <si>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</si>
  <si>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</si>
  <si>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</si>
  <si>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</si>
  <si>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</si>
  <si>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</si>
  <si>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</si>
  <si>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</si>
  <si>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</si>
  <si>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</si>
  <si>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</si>
  <si>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</si>
  <si>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</si>
  <si>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</si>
  <si>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</si>
  <si>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</si>
  <si>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</si>
  <si>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</si>
  <si>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</si>
  <si>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</si>
  <si>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</si>
  <si>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</si>
  <si>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</si>
  <si>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</si>
  <si>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</si>
  <si>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</si>
  <si>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</si>
  <si>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</si>
  <si>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</si>
  <si>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</si>
  <si>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</si>
  <si>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</si>
  <si>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</si>
  <si>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</si>
  <si>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</si>
  <si>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</si>
  <si>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</si>
  <si>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</si>
  <si>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</si>
  <si>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</si>
  <si>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</si>
  <si>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</si>
  <si>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</si>
  <si>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</si>
  <si>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</si>
  <si>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</si>
  <si>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</si>
  <si>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</si>
  <si>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</si>
  <si>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</si>
  <si>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</si>
  <si>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</si>
  <si>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</si>
  <si>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</si>
  <si>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</si>
  <si>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</si>
  <si>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</si>
  <si>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</si>
  <si>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</si>
  <si>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</si>
  <si>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</si>
  <si>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</si>
  <si>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</si>
  <si>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</si>
  <si>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</si>
  <si>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</si>
  <si>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</si>
  <si>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</si>
  <si>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</si>
  <si>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</si>
  <si>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</si>
  <si>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</si>
  <si>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</si>
  <si>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</si>
  <si>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</si>
  <si>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</si>
  <si>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</si>
  <si>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</si>
  <si>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</si>
  <si>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</si>
  <si>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</si>
  <si>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</si>
  <si>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</si>
  <si>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</si>
  <si>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</si>
  <si>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</si>
  <si>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</si>
  <si>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</si>
  <si>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</si>
  <si>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</si>
  <si>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</si>
  <si>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</si>
  <si>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</si>
  <si>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</si>
  <si>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</si>
  <si>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</si>
  <si>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</si>
  <si>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</si>
  <si>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</si>
  <si>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</si>
  <si>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</si>
  <si>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</si>
  <si>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</si>
  <si>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</si>
  <si>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</si>
  <si>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</si>
  <si>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</si>
  <si>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</si>
  <si>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</si>
  <si>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</si>
  <si>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</si>
  <si>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</si>
  <si>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</si>
  <si>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</si>
  <si>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</si>
  <si>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</si>
  <si>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</si>
  <si>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</si>
  <si>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</si>
  <si>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</si>
  <si>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</si>
  <si>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</si>
  <si>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</si>
  <si>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</si>
  <si>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</si>
  <si>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</si>
  <si>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</si>
  <si>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</si>
  <si>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</si>
  <si>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</si>
  <si>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</si>
  <si>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</si>
  <si>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</si>
  <si>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</si>
  <si>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</si>
  <si>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</si>
  <si>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</si>
  <si>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</si>
  <si>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</si>
  <si>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</si>
  <si>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</si>
  <si>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</si>
  <si>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</si>
  <si>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</si>
  <si>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</si>
  <si>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</si>
  <si>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</si>
  <si>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</si>
  <si>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</si>
  <si>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</si>
  <si>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</si>
  <si>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</si>
  <si>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</si>
  <si>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</si>
  <si>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</si>
  <si>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</si>
  <si>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</si>
  <si>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</si>
  <si>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</si>
  <si>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</si>
  <si>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</si>
  <si>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</si>
  <si>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</si>
  <si>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</si>
  <si>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</si>
  <si>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</si>
  <si>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</si>
  <si>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</si>
  <si>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</si>
  <si>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</si>
  <si>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</si>
  <si>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</si>
  <si>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</si>
  <si>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</si>
  <si>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</si>
  <si>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</si>
  <si>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</si>
  <si>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</si>
  <si>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</si>
  <si>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</si>
  <si>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</si>
  <si>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</si>
  <si>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</si>
  <si>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</si>
  <si>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</si>
  <si>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</si>
  <si>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</si>
  <si>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</si>
  <si>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</si>
  <si>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</si>
  <si>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</si>
  <si>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</si>
  <si>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</si>
  <si>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</si>
  <si>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</si>
  <si>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</si>
  <si>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</si>
  <si>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</si>
  <si>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</si>
  <si>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</si>
  <si>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</si>
  <si>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</si>
  <si>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</si>
  <si>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</si>
  <si>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</si>
  <si>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</si>
  <si>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</si>
  <si>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</si>
  <si>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</si>
  <si>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</si>
  <si>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</si>
  <si>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</si>
  <si>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</si>
  <si>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</si>
  <si>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</si>
  <si>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</si>
  <si>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</si>
  <si>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</si>
  <si>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</si>
  <si>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</si>
  <si>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</si>
  <si>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</si>
  <si>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</si>
  <si>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</si>
  <si>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</si>
  <si>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</si>
  <si>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</si>
  <si>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</si>
  <si>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</si>
  <si>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</si>
  <si>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</si>
  <si>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</si>
  <si>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</si>
  <si>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</si>
  <si>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</si>
  <si>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</si>
  <si>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</si>
  <si>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</si>
  <si>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</si>
  <si>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</si>
  <si>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</si>
  <si>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</si>
  <si>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</si>
  <si>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</si>
  <si>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</si>
  <si>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</si>
  <si>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</si>
  <si>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</si>
  <si>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</si>
  <si>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</si>
  <si>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</si>
  <si>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</si>
  <si>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</si>
  <si>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</si>
  <si>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</si>
  <si>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</si>
  <si>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</si>
  <si>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</si>
  <si>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</si>
  <si>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</si>
  <si>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</si>
  <si>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</si>
  <si>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</si>
  <si>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</si>
  <si>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</si>
  <si>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</si>
  <si>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</si>
  <si>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</si>
  <si>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</si>
  <si>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</si>
  <si>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</si>
  <si>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</si>
  <si>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</si>
  <si>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</si>
  <si>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</si>
  <si>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</si>
  <si>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</si>
  <si>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</si>
  <si>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</si>
  <si>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</si>
  <si>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</si>
  <si>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</si>
  <si>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</si>
  <si>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</si>
  <si>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</si>
  <si>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</si>
  <si>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</si>
  <si>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</si>
  <si>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</si>
  <si>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</si>
  <si>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</si>
  <si>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</si>
  <si>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</si>
  <si>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</si>
  <si>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</si>
  <si>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</si>
  <si>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</si>
  <si>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</si>
  <si>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</si>
  <si>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</si>
  <si>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</si>
  <si>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</si>
  <si>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</si>
  <si>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</si>
  <si>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</si>
  <si>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</si>
  <si>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</si>
  <si>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</si>
  <si>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</si>
  <si>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</si>
  <si>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</si>
  <si>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</si>
  <si>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</si>
  <si>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</si>
  <si>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</si>
  <si>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</si>
  <si>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</si>
  <si>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</si>
  <si>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</si>
  <si>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</si>
  <si>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</si>
  <si>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</si>
  <si>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</si>
  <si>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</si>
  <si>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</si>
  <si>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</si>
  <si>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</si>
  <si>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</si>
  <si>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</si>
  <si>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</si>
  <si>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</si>
  <si>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</si>
  <si>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</si>
  <si>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</si>
  <si>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</si>
  <si>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</si>
  <si>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</si>
  <si>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</si>
  <si>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</si>
  <si>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</si>
  <si>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</si>
  <si>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</si>
  <si>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</si>
  <si>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</si>
  <si>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</si>
  <si>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</si>
  <si>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</si>
  <si>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</si>
  <si>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</si>
  <si>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</si>
  <si>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</si>
  <si>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</si>
  <si>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</si>
  <si>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</si>
  <si>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</si>
  <si>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</si>
  <si>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</si>
  <si>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</si>
  <si>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</si>
  <si>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</si>
  <si>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</si>
  <si>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</si>
  <si>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</si>
  <si>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</si>
  <si>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</si>
  <si>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</si>
  <si>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</si>
  <si>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</si>
  <si>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</si>
  <si>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</si>
  <si>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</si>
  <si>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</si>
  <si>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</si>
  <si>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</si>
  <si>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</si>
  <si>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</si>
  <si>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</si>
  <si>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</si>
  <si>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</si>
  <si>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</si>
  <si>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</si>
  <si>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</si>
  <si>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</si>
  <si>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</si>
  <si>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</si>
  <si>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</si>
  <si>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</si>
  <si>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</si>
  <si>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</si>
  <si>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</si>
  <si>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</si>
  <si>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</si>
  <si>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</si>
  <si>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</si>
  <si>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</si>
  <si>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</si>
  <si>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</si>
  <si>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</si>
  <si>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</si>
  <si>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</si>
  <si>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</si>
  <si>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</si>
  <si>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</si>
  <si>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</si>
  <si>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</si>
  <si>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</si>
  <si>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</si>
  <si>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</si>
  <si>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</si>
  <si>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</si>
  <si>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</si>
  <si>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</si>
  <si>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</si>
  <si>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</si>
  <si>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</si>
  <si>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</si>
  <si>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</si>
  <si>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</si>
  <si>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</si>
  <si>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</si>
  <si>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</si>
  <si>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</si>
  <si>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</si>
  <si>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</si>
  <si>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</si>
  <si>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</si>
  <si>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</si>
  <si>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</si>
  <si>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</si>
  <si>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</si>
  <si>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</si>
  <si>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</si>
  <si>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</si>
  <si>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</si>
  <si>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</si>
  <si>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</si>
  <si>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</si>
  <si>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</si>
  <si>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</si>
  <si>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</si>
  <si>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</si>
  <si>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</si>
  <si>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</si>
  <si>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</si>
  <si>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</si>
  <si>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</si>
  <si>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</si>
  <si>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</si>
  <si>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</si>
  <si>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</si>
  <si>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</si>
  <si>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</si>
  <si>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</si>
  <si>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</si>
  <si>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</si>
  <si>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</si>
  <si>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</si>
  <si>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</si>
  <si>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</si>
  <si>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</si>
  <si>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</si>
  <si>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</si>
  <si>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</si>
  <si>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</si>
  <si>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</si>
  <si>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</si>
  <si>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</si>
  <si>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</si>
  <si>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</si>
  <si>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</si>
  <si>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</si>
  <si>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</si>
  <si>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</si>
  <si>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</si>
  <si>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</si>
  <si>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</si>
  <si>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</si>
  <si>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</si>
  <si>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</si>
  <si>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</si>
  <si>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</si>
  <si>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</si>
  <si>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</si>
  <si>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</si>
  <si>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</si>
  <si>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</si>
  <si>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</si>
  <si>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</si>
  <si>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</si>
  <si>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</si>
  <si>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</si>
  <si>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</si>
  <si>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</si>
  <si>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</si>
  <si>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</si>
  <si>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</si>
  <si>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</si>
  <si>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</si>
  <si>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</si>
  <si>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</si>
  <si>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</si>
  <si>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</si>
  <si>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</si>
  <si>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</si>
  <si>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</si>
  <si>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</si>
  <si>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</si>
  <si>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</si>
  <si>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</si>
  <si>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</si>
  <si>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</si>
  <si>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</si>
  <si>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</si>
  <si>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</si>
  <si>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</si>
  <si>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</si>
  <si>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</si>
  <si>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</si>
  <si>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</si>
  <si>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</si>
  <si>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</si>
  <si>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</si>
  <si>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</si>
  <si>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</si>
  <si>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</si>
  <si>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</si>
  <si>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</si>
  <si>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</si>
  <si>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</si>
  <si>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</si>
  <si>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</si>
  <si>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</si>
  <si>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</si>
  <si>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</si>
  <si>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</si>
  <si>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</si>
  <si>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</si>
  <si>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</si>
  <si>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</si>
  <si>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</si>
  <si>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</si>
  <si>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</si>
  <si>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</si>
  <si>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</si>
  <si>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</si>
  <si>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</si>
  <si>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</si>
  <si>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</si>
  <si>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</si>
  <si>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</si>
  <si>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</si>
  <si>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</si>
  <si>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</si>
  <si>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</si>
  <si>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</si>
  <si>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</si>
  <si>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</si>
  <si>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</si>
  <si>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</si>
  <si>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</si>
  <si>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</si>
  <si>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</si>
  <si>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</si>
  <si>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</si>
  <si>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</si>
  <si>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</si>
  <si>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</si>
  <si>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</si>
  <si>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</si>
  <si>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</si>
  <si>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</si>
  <si>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</si>
  <si>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</si>
  <si>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</si>
  <si>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</si>
  <si>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</si>
  <si>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</si>
  <si>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</si>
  <si>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</si>
  <si>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</si>
  <si>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</si>
  <si>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</si>
  <si>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</si>
  <si>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</si>
  <si>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</si>
  <si>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</si>
  <si>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</si>
  <si>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</si>
  <si>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</si>
  <si>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</si>
  <si>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</si>
  <si>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</si>
  <si>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</si>
  <si>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</si>
  <si>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</si>
  <si>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</si>
  <si>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</si>
  <si>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</si>
  <si>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</si>
  <si>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</si>
  <si>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</si>
  <si>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</si>
  <si>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</si>
  <si>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</si>
  <si>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</si>
  <si>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</si>
  <si>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</si>
  <si>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</si>
  <si>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</si>
  <si>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</si>
  <si>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</si>
  <si>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</si>
  <si>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</si>
  <si>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</si>
  <si>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</si>
  <si>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</si>
  <si>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</si>
  <si>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</si>
  <si>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</si>
  <si>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</si>
  <si>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</si>
  <si>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</si>
  <si>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</si>
  <si>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</si>
  <si>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</si>
  <si>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</si>
  <si>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</si>
  <si>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</si>
  <si>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</si>
  <si>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</si>
  <si>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</si>
  <si>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</si>
  <si>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</si>
  <si>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</si>
  <si>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</si>
  <si>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</si>
  <si>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</si>
  <si>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</si>
  <si>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</si>
  <si>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</si>
  <si>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</si>
  <si>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</si>
  <si>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</si>
  <si>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</si>
  <si>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</si>
  <si>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</si>
  <si>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</si>
  <si>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</si>
  <si>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</si>
  <si>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</si>
  <si>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</si>
  <si>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</si>
  <si>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</si>
  <si>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</si>
  <si>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</si>
  <si>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</si>
  <si>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</si>
  <si>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</si>
  <si>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</si>
  <si>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</si>
  <si>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</si>
  <si>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</si>
  <si>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</si>
  <si>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</si>
  <si>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</si>
  <si>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</si>
  <si>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</si>
  <si>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</si>
  <si>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</si>
  <si>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</si>
  <si>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</si>
  <si>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</si>
  <si>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</si>
  <si>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</si>
  <si>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</si>
  <si>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</si>
  <si>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</si>
  <si>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</si>
  <si>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</si>
  <si>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</si>
  <si>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</si>
  <si>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</si>
  <si>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</si>
  <si>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</si>
  <si>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</si>
  <si>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</si>
  <si>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</si>
  <si>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</si>
  <si>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</si>
  <si>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</si>
  <si>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</si>
  <si>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</si>
  <si>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</si>
  <si>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</si>
  <si>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</si>
  <si>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</si>
  <si>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</si>
  <si>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</si>
  <si>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</si>
  <si>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</si>
  <si>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</si>
  <si>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</si>
  <si>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</si>
  <si>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</si>
  <si>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</si>
  <si>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</si>
  <si>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</si>
  <si>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</si>
  <si>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</si>
  <si>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</si>
  <si>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</si>
  <si>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</si>
  <si>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</si>
  <si>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</si>
  <si>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</si>
  <si>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</si>
  <si>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</si>
  <si>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</si>
  <si>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</si>
  <si>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</si>
  <si>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</si>
  <si>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</si>
  <si>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</si>
  <si>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</si>
  <si>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</si>
  <si>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</si>
  <si>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</si>
  <si>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</si>
  <si>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</si>
  <si>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</si>
  <si>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</si>
  <si>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</si>
  <si>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</si>
  <si>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</si>
  <si>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</si>
  <si>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</si>
  <si>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</si>
  <si>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</si>
  <si>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</si>
  <si>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</si>
  <si>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</si>
  <si>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</si>
  <si>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</si>
  <si>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</si>
  <si>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</si>
  <si>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</si>
  <si>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</si>
  <si>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</si>
  <si>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</si>
  <si>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</si>
  <si>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</si>
  <si>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</si>
  <si>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</si>
  <si>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</si>
  <si>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</si>
  <si>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</si>
  <si>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</si>
  <si>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</si>
  <si>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</si>
  <si>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</si>
  <si>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</si>
  <si>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</si>
  <si>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</si>
  <si>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</si>
  <si>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</si>
  <si>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</si>
  <si>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</si>
  <si>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</si>
  <si>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</si>
  <si>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</si>
  <si>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</si>
  <si>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</si>
  <si>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</si>
  <si>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</si>
  <si>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</si>
  <si>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</si>
  <si>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</si>
  <si>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</si>
  <si>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</si>
  <si>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</si>
  <si>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</si>
  <si>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</si>
  <si>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</si>
  <si>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</si>
  <si>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</si>
  <si>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</si>
  <si>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</si>
  <si>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</si>
  <si>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</si>
  <si>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</si>
  <si>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</si>
  <si>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</si>
  <si>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</si>
  <si>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</si>
  <si>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</si>
  <si>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</si>
  <si>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</si>
  <si>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</si>
  <si>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</si>
  <si>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</si>
  <si>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</si>
  <si>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</si>
  <si>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</si>
  <si>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</si>
  <si>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</si>
  <si>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</si>
  <si>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</si>
  <si>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</si>
  <si>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</si>
  <si>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</si>
  <si>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</si>
  <si>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</si>
  <si>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</si>
  <si>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</si>
  <si>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</si>
  <si>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</si>
  <si>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</si>
  <si>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</si>
  <si>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</si>
  <si>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</si>
  <si>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</si>
  <si>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</si>
  <si>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</si>
  <si>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</si>
  <si>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</si>
  <si>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</si>
  <si>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</si>
  <si>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</si>
  <si>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</si>
  <si>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</si>
  <si>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</si>
  <si>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</si>
  <si>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</si>
  <si>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</si>
  <si>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</si>
  <si>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</si>
  <si>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</si>
  <si>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</si>
  <si>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</si>
  <si>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</si>
  <si>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</si>
  <si>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</si>
  <si>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</si>
  <si>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</si>
  <si>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</si>
  <si>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</si>
  <si>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</si>
  <si>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</si>
  <si>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</si>
  <si>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</si>
  <si>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</si>
  <si>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</si>
  <si>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</si>
  <si>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</si>
  <si>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</si>
  <si>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</si>
  <si>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</si>
  <si>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</si>
  <si>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</si>
  <si>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</si>
  <si>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</si>
  <si>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</si>
  <si>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</si>
  <si>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</si>
  <si>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</si>
  <si>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</si>
  <si>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</si>
  <si>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</si>
  <si>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</si>
  <si>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</si>
  <si>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</si>
  <si>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</si>
  <si>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</si>
  <si>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</si>
  <si>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</si>
  <si>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</si>
  <si>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</si>
  <si>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</si>
  <si>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</si>
  <si>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</si>
  <si>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</si>
  <si>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</si>
  <si>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</si>
  <si>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</si>
  <si>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</si>
  <si>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</si>
  <si>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</si>
  <si>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</si>
  <si>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</si>
  <si>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</si>
  <si>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</si>
  <si>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</si>
  <si>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</si>
  <si>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</si>
  <si>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</si>
  <si>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</si>
  <si>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</si>
  <si>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</si>
  <si>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</si>
  <si>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</si>
  <si>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</si>
  <si>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</si>
  <si>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</si>
  <si>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</si>
  <si>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</si>
  <si>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</si>
  <si>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</si>
  <si>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</si>
  <si>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</si>
  <si>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</si>
  <si>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</si>
  <si>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</si>
  <si>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</si>
  <si>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</si>
  <si>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</si>
  <si>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</si>
  <si>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</si>
  <si>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</si>
  <si>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</si>
  <si>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</si>
  <si>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</si>
  <si>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</si>
  <si>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</si>
  <si>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</si>
  <si>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</si>
  <si>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</si>
  <si>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</si>
  <si>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</si>
  <si>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</si>
  <si>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</si>
  <si>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</si>
  <si>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</si>
  <si>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</si>
  <si>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</si>
  <si>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</si>
  <si>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</si>
  <si>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</si>
  <si>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</si>
  <si>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</si>
  <si>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</si>
  <si>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</si>
  <si>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</si>
  <si>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</si>
  <si>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</si>
  <si>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</si>
  <si>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</si>
  <si>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</si>
  <si>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</si>
  <si>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</si>
  <si>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</si>
  <si>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</si>
  <si>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</si>
  <si>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</si>
  <si>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</si>
  <si>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</si>
  <si>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</si>
  <si>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</si>
  <si>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</si>
  <si>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</si>
  <si>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</si>
  <si>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</si>
  <si>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</si>
  <si>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</si>
  <si>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</si>
  <si>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</si>
  <si>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</si>
  <si>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</si>
  <si>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</si>
  <si>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</si>
  <si>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</si>
  <si>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</si>
  <si>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</si>
  <si>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</si>
  <si>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</si>
  <si>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</si>
  <si>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</si>
  <si>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</si>
  <si>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</si>
  <si>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</si>
  <si>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</si>
  <si>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</si>
  <si>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</si>
  <si>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</si>
  <si>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</si>
  <si>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</si>
  <si>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</si>
  <si>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</si>
  <si>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</si>
  <si>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</si>
  <si>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</si>
  <si>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</si>
  <si>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</si>
  <si>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</si>
  <si>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</si>
  <si>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</si>
  <si>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</si>
  <si>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</si>
  <si>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</si>
  <si>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</si>
  <si>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</si>
  <si>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</si>
  <si>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</si>
  <si>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</si>
  <si>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</si>
  <si>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</si>
  <si>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</si>
  <si>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</si>
  <si>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</si>
  <si>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</si>
  <si>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</si>
  <si>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</si>
  <si>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</si>
  <si>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</si>
  <si>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</si>
  <si>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</si>
  <si>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</si>
  <si>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</si>
  <si>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</si>
  <si>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</si>
  <si>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</si>
  <si>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</si>
  <si>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</si>
  <si>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</si>
  <si>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</si>
  <si>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</si>
  <si>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</si>
  <si>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</si>
  <si>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</si>
  <si>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</si>
  <si>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</si>
  <si>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</si>
  <si>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</si>
  <si>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</si>
  <si>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</si>
  <si>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</si>
  <si>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</si>
  <si>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</si>
  <si>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</si>
  <si>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</si>
  <si>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</si>
  <si>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</si>
  <si>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</si>
  <si>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</si>
  <si>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</si>
  <si>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</si>
  <si>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</si>
  <si>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</si>
  <si>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</si>
  <si>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</si>
  <si>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</si>
  <si>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</si>
  <si>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</si>
  <si>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</si>
  <si>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</si>
  <si>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</si>
  <si>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</si>
  <si>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</si>
  <si>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</si>
  <si>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</si>
  <si>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</si>
  <si>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</si>
  <si>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</si>
  <si>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</si>
  <si>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</si>
  <si>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</si>
  <si>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</si>
  <si>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</si>
  <si>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</si>
  <si>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</si>
  <si>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</si>
  <si>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</si>
  <si>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</si>
  <si>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</si>
  <si>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</si>
  <si>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</si>
  <si>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</si>
  <si>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</si>
  <si>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</si>
  <si>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</si>
  <si>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</si>
  <si>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</si>
  <si>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</si>
  <si>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</si>
  <si>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</si>
  <si>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</si>
  <si>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</si>
  <si>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</si>
  <si>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</si>
  <si>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</si>
  <si>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</si>
  <si>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</si>
  <si>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</si>
  <si>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</si>
  <si>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</si>
  <si>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</si>
  <si>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</si>
  <si>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</si>
  <si>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</si>
  <si>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</si>
  <si>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</si>
  <si>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</si>
  <si>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</si>
  <si>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</si>
  <si>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</si>
  <si>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</si>
  <si>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</si>
  <si>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</si>
  <si>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</si>
  <si>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</si>
  <si>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</si>
  <si>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</si>
  <si>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</si>
  <si>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</si>
  <si>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</si>
  <si>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</si>
  <si>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</si>
  <si>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</si>
  <si>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</si>
  <si>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</si>
  <si>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</si>
  <si>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</si>
  <si>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</si>
  <si>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</si>
  <si>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</si>
  <si>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</si>
  <si>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</si>
  <si>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</si>
  <si>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</si>
  <si>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</si>
  <si>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</si>
  <si>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</si>
  <si>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</si>
  <si>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</si>
  <si>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</si>
  <si>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</si>
  <si>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</si>
  <si>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</si>
  <si>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</si>
  <si>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</si>
  <si>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</si>
  <si>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</si>
  <si>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</si>
  <si>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</si>
  <si>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</si>
  <si>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</si>
  <si>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</si>
  <si>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</si>
  <si>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</si>
  <si>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</si>
  <si>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</si>
  <si>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</si>
  <si>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</si>
  <si>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</si>
  <si>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</si>
  <si>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</si>
  <si>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</si>
  <si>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</si>
  <si>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</si>
  <si>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</si>
  <si>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</si>
  <si>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</si>
  <si>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</si>
  <si>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</si>
  <si>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</si>
  <si>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</si>
  <si>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</si>
  <si>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</si>
  <si>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</si>
  <si>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</si>
  <si>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</si>
  <si>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</si>
  <si>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</si>
  <si>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</si>
  <si>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</si>
  <si>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</si>
  <si>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</si>
  <si>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</si>
  <si>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</si>
  <si>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</si>
  <si>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</si>
  <si>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</si>
  <si>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</si>
  <si>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</si>
  <si>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</si>
  <si>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</si>
  <si>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</si>
  <si>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</si>
  <si>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</si>
  <si>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</si>
  <si>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</si>
  <si>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</si>
  <si>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</si>
  <si>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</si>
  <si>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</si>
  <si>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</si>
  <si>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</si>
  <si>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</si>
  <si>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</si>
  <si>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</si>
  <si>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</si>
  <si>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</si>
  <si>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</si>
  <si>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</si>
  <si>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</si>
  <si>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</si>
  <si>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</si>
  <si>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</si>
  <si>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</si>
  <si>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</si>
  <si>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</si>
  <si>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</si>
  <si>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</si>
  <si>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</si>
  <si>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</si>
  <si>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</si>
  <si>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</si>
  <si>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</si>
  <si>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</si>
  <si>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</si>
  <si>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</si>
  <si>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</si>
  <si>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</si>
  <si>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</si>
  <si>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</si>
  <si>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</si>
  <si>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</si>
  <si>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</si>
  <si>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</si>
  <si>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</si>
  <si>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</si>
  <si>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</si>
  <si>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</si>
  <si>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</si>
  <si>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</si>
  <si>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</si>
  <si>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</si>
  <si>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</si>
  <si>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</si>
  <si>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</si>
  <si>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</si>
  <si>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</si>
  <si>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</si>
  <si>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</si>
  <si>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</si>
  <si>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</si>
  <si>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</si>
  <si>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</si>
  <si>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</si>
  <si>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</si>
  <si>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</si>
  <si>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</si>
  <si>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</si>
  <si>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</si>
  <si>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</si>
  <si>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</si>
  <si>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</si>
  <si>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</si>
  <si>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</si>
  <si>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</si>
  <si>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</si>
  <si>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</si>
  <si>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</si>
  <si>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</si>
  <si>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</si>
  <si>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</si>
  <si>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</si>
  <si>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</si>
  <si>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</si>
  <si>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</si>
  <si>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</si>
  <si>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</si>
  <si>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</si>
  <si>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</si>
  <si>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</si>
  <si>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</si>
  <si>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</si>
  <si>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</si>
  <si>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</si>
  <si>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</si>
  <si>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</si>
  <si>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</si>
  <si>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</si>
  <si>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</si>
  <si>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</si>
  <si>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</si>
  <si>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</si>
  <si>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</si>
  <si>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</si>
  <si>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</si>
  <si>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</si>
  <si>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</si>
  <si>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</si>
  <si>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</si>
  <si>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</si>
  <si>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</si>
  <si>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</si>
  <si>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</si>
  <si>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</si>
  <si>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</si>
  <si>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</si>
  <si>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</si>
  <si>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</si>
  <si>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</si>
  <si>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</si>
  <si>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</si>
  <si>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</si>
  <si>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</si>
  <si>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</si>
  <si>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</si>
  <si>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</si>
  <si>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</si>
  <si>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</si>
  <si>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</si>
  <si>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</si>
  <si>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</si>
  <si>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</si>
  <si>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</si>
  <si>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</si>
  <si>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</si>
  <si>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</si>
  <si>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</si>
  <si>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</si>
  <si>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</si>
  <si>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</si>
  <si>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</si>
  <si>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</si>
  <si>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</si>
  <si>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</si>
  <si>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</si>
  <si>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</si>
  <si>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</si>
  <si>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</si>
  <si>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</si>
  <si>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</si>
  <si>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</si>
  <si>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</si>
  <si>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</si>
  <si>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</si>
  <si>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</si>
  <si>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</si>
  <si>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</si>
  <si>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</si>
  <si>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</si>
  <si>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</si>
  <si>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</si>
  <si>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</si>
  <si>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</si>
  <si>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</si>
  <si>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</si>
  <si>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</si>
  <si>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</si>
  <si>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</si>
  <si>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</si>
  <si>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</si>
  <si>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</si>
  <si>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</si>
  <si>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</si>
  <si>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</si>
  <si>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</si>
  <si>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</si>
  <si>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</si>
  <si>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</si>
  <si>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</si>
  <si>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</si>
  <si>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</si>
  <si>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</si>
  <si>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</si>
  <si>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</si>
  <si>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</si>
  <si>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</si>
  <si>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</si>
  <si>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</si>
  <si>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</si>
  <si>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</si>
  <si>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</si>
  <si>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</si>
  <si>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</si>
  <si>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</si>
  <si>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</si>
  <si>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</si>
  <si>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</si>
  <si>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</si>
  <si>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</si>
  <si>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</si>
  <si>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</si>
  <si>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</si>
  <si>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</si>
  <si>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</si>
  <si>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</si>
  <si>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</si>
  <si>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</si>
  <si>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</si>
  <si>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</si>
  <si>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</si>
  <si>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</si>
  <si>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</si>
  <si>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</si>
  <si>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</si>
  <si>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</si>
  <si>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</si>
  <si>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</si>
  <si>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</si>
  <si>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</si>
  <si>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</si>
  <si>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</si>
  <si>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</si>
  <si>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</si>
  <si>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</si>
  <si>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</si>
  <si>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</si>
  <si>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</si>
  <si>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</si>
  <si>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</si>
  <si>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</si>
  <si>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</si>
  <si>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</si>
  <si>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</si>
  <si>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</si>
  <si>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</si>
  <si>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</si>
  <si>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</si>
  <si>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</si>
  <si>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</si>
  <si>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</si>
  <si>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</si>
  <si>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</si>
  <si>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</si>
  <si>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</si>
  <si>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</si>
  <si>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</si>
  <si>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</si>
  <si>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</si>
  <si>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</si>
  <si>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</si>
  <si>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</si>
  <si>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</si>
  <si>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</si>
  <si>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</si>
  <si>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</si>
  <si>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</si>
  <si>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</si>
  <si>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</si>
  <si>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</si>
  <si>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</si>
  <si>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</si>
  <si>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</si>
  <si>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</si>
  <si>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</si>
  <si>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</si>
  <si>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</si>
  <si>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</si>
  <si>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</si>
  <si>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</si>
  <si>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</si>
  <si>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</si>
  <si>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</si>
  <si>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</si>
  <si>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</si>
  <si>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</si>
  <si>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</si>
  <si>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</si>
  <si>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</si>
  <si>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</si>
  <si>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</si>
  <si>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</si>
  <si>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</si>
  <si>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</si>
  <si>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</si>
  <si>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</si>
  <si>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</si>
  <si>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</si>
  <si>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</si>
  <si>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</si>
  <si>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</si>
  <si>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</si>
  <si>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</si>
  <si>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</si>
  <si>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</si>
  <si>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</si>
  <si>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</si>
  <si>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</si>
  <si>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</si>
  <si>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</si>
  <si>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</si>
  <si>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</si>
  <si>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</si>
  <si>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</si>
  <si>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</si>
  <si>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</si>
  <si>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</si>
  <si>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</si>
  <si>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</si>
  <si>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</si>
  <si>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</si>
  <si>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</si>
  <si>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</si>
  <si>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</si>
  <si>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</si>
  <si>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</si>
  <si>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</si>
  <si>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</si>
  <si>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</si>
  <si>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</si>
  <si>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</si>
  <si>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</si>
  <si>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</si>
  <si>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</si>
  <si>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</si>
  <si>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</si>
  <si>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</si>
  <si>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</si>
  <si>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</si>
  <si>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</si>
  <si>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</si>
  <si>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</si>
  <si>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</si>
  <si>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</si>
  <si>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</si>
  <si>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</si>
  <si>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</si>
  <si>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</si>
  <si>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</si>
  <si>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</si>
  <si>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</si>
  <si>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</si>
  <si>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</si>
  <si>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</si>
  <si>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</si>
  <si>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</si>
  <si>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</si>
  <si>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</si>
  <si>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</si>
  <si>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</si>
  <si>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</si>
  <si>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</si>
  <si>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</si>
  <si>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</si>
  <si>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</si>
  <si>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</si>
  <si>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</si>
  <si>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</si>
  <si>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</si>
  <si>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</si>
  <si>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</si>
  <si>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</si>
  <si>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</si>
  <si>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</si>
  <si>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</si>
  <si>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</si>
  <si>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</si>
  <si>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</si>
  <si>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</si>
  <si>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</si>
  <si>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</si>
  <si>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</si>
  <si>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</si>
  <si>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</si>
  <si>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</si>
  <si>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</si>
  <si>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</si>
  <si>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</si>
  <si>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</si>
  <si>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</si>
  <si>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</si>
  <si>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</si>
  <si>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</si>
  <si>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</si>
  <si>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</si>
  <si>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</si>
  <si>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</si>
  <si>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</si>
  <si>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</si>
  <si>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</si>
  <si>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</si>
  <si>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</si>
  <si>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</si>
  <si>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</si>
  <si>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</si>
  <si>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</si>
  <si>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</si>
  <si>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</si>
  <si>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</si>
  <si>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</si>
  <si>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</si>
  <si>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</si>
  <si>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</si>
  <si>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</si>
  <si>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</si>
  <si>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</si>
  <si>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</si>
  <si>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</si>
  <si>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</si>
  <si>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</si>
  <si>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</si>
  <si>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</si>
  <si>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</si>
  <si>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</si>
  <si>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</si>
  <si>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</si>
  <si>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</si>
  <si>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</si>
  <si>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</si>
  <si>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</si>
  <si>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</si>
  <si>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</si>
  <si>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</si>
  <si>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</si>
  <si>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</si>
  <si>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</si>
  <si>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</si>
  <si>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</si>
  <si>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</si>
  <si>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</si>
  <si>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</si>
  <si>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</si>
  <si>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</si>
  <si>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</si>
  <si>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</si>
  <si>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</si>
  <si>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</si>
  <si>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</si>
  <si>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</si>
  <si>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</si>
  <si>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</si>
  <si>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</si>
  <si>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</si>
  <si>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</si>
  <si>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</si>
  <si>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</si>
  <si>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</si>
  <si>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</si>
  <si>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</si>
  <si>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</si>
  <si>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</si>
  <si>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</si>
  <si>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</si>
  <si>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</si>
  <si>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</si>
  <si>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</si>
  <si>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</si>
  <si>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</si>
  <si>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</si>
  <si>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</si>
  <si>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</si>
  <si>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</si>
  <si>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</si>
  <si>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</si>
  <si>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</si>
  <si>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</si>
  <si>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</si>
  <si>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</si>
  <si>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</si>
  <si>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</si>
  <si>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</si>
  <si>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</si>
  <si>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</si>
  <si>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</si>
  <si>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</si>
  <si>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</si>
  <si>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</si>
  <si>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</si>
  <si>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</si>
  <si>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</si>
  <si>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</si>
  <si>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</si>
  <si>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</si>
  <si>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</si>
  <si>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</si>
  <si>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</si>
  <si>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</si>
  <si>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</si>
  <si>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</si>
  <si>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</si>
  <si>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</si>
  <si>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</si>
  <si>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</si>
  <si>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</si>
  <si>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</si>
  <si>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</si>
  <si>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</si>
  <si>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</si>
  <si>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</si>
  <si>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</si>
  <si>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</si>
  <si>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</si>
  <si>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</si>
  <si>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</si>
  <si>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</si>
  <si>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</si>
  <si>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</si>
  <si>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</si>
  <si>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</si>
  <si>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</si>
  <si>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</si>
  <si>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</si>
  <si>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</si>
  <si>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</si>
  <si>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</si>
  <si>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</si>
  <si>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</si>
  <si>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</si>
  <si>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</si>
  <si>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</si>
  <si>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</si>
  <si>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</si>
  <si>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</si>
  <si>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</si>
  <si>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</si>
  <si>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</si>
  <si>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</si>
  <si>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</si>
  <si>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</si>
  <si>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</si>
  <si>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</si>
  <si>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</si>
  <si>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</si>
  <si>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</si>
  <si>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</si>
  <si>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</si>
  <si>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</si>
  <si>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</si>
  <si>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</si>
  <si>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</si>
  <si>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</si>
  <si>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</si>
  <si>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</si>
  <si>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</si>
  <si>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</si>
  <si>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</si>
  <si>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</si>
  <si>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</si>
  <si>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</si>
  <si>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</si>
  <si>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</si>
  <si>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</si>
  <si>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</si>
  <si>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</si>
  <si>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</si>
  <si>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</si>
  <si>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</si>
  <si>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</si>
  <si>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</si>
  <si>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</si>
  <si>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</si>
  <si>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</si>
  <si>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</si>
  <si>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</si>
  <si>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</si>
  <si>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</si>
  <si>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</si>
  <si>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</si>
  <si>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</si>
  <si>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</si>
  <si>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</si>
  <si>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</si>
  <si>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</si>
  <si>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</si>
  <si>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</si>
  <si>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</si>
  <si>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</si>
  <si>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</si>
  <si>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</si>
  <si>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</si>
  <si>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</si>
  <si>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</si>
  <si>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</si>
  <si>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</si>
  <si>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</si>
  <si>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</si>
  <si>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</si>
  <si>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</si>
  <si>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</si>
  <si>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</si>
  <si>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</si>
  <si>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</si>
  <si>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</si>
  <si>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</si>
  <si>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</si>
  <si>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</si>
  <si>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</si>
  <si>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</si>
  <si>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</si>
  <si>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</si>
  <si>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</si>
  <si>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</si>
  <si>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</si>
  <si>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</si>
  <si>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</si>
  <si>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</si>
  <si>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</si>
  <si>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</si>
  <si>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</si>
  <si>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</si>
  <si>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</si>
  <si>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</si>
  <si>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</si>
  <si>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</si>
  <si>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</si>
  <si>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</si>
  <si>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</si>
  <si>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</si>
  <si>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</si>
  <si>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</si>
  <si>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</si>
  <si>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</si>
  <si>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</si>
  <si>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</si>
  <si>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</si>
  <si>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</si>
  <si>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</si>
  <si>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</si>
  <si>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</si>
  <si>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</si>
  <si>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</si>
  <si>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</si>
  <si>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</si>
  <si>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</si>
  <si>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</si>
  <si>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</si>
  <si>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</si>
  <si>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</si>
  <si>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</si>
  <si>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</si>
  <si>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</si>
  <si>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</si>
  <si>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</si>
  <si>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</si>
  <si>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</si>
  <si>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</si>
  <si>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</si>
  <si>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</si>
  <si>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</si>
  <si>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</si>
  <si>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</si>
  <si>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</si>
  <si>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</si>
  <si>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</si>
  <si>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</si>
  <si>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</si>
  <si>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</si>
  <si>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</si>
  <si>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</si>
  <si>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</si>
  <si>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</si>
  <si>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</si>
  <si>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</si>
  <si>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</si>
  <si>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</si>
  <si>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</si>
  <si>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</si>
  <si>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</si>
  <si>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</si>
  <si>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</si>
  <si>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</si>
  <si>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</si>
  <si>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</si>
  <si>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</si>
  <si>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</si>
  <si>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</si>
  <si>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</si>
  <si>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</si>
  <si>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</si>
  <si>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</si>
  <si>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</si>
  <si>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</si>
  <si>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</si>
  <si>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</si>
  <si>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</si>
  <si>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</si>
  <si>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</si>
  <si>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</si>
  <si>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</si>
  <si>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</si>
  <si>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</si>
  <si>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</si>
  <si>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</si>
  <si>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</si>
  <si>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</si>
  <si>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</si>
  <si>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</si>
  <si>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</si>
  <si>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</si>
  <si>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</si>
  <si>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</si>
  <si>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</si>
  <si>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</si>
  <si>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</si>
  <si>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</si>
  <si>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</si>
  <si>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</si>
  <si>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</si>
  <si>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</si>
  <si>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</si>
  <si>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</si>
  <si>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</si>
  <si>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</si>
  <si>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</si>
  <si>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</si>
  <si>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</si>
  <si>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</si>
  <si>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</si>
  <si>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</si>
  <si>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</si>
  <si>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</si>
  <si>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</si>
  <si>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</si>
  <si>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</si>
  <si>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</si>
  <si>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</si>
  <si>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</si>
  <si>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</si>
  <si>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</si>
  <si>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</si>
  <si>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</si>
  <si>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</si>
  <si>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</si>
  <si>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</si>
  <si>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</si>
  <si>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</si>
  <si>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</si>
  <si>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</si>
  <si>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</si>
  <si>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</si>
  <si>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</si>
  <si>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</si>
  <si>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</si>
  <si>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</si>
  <si>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</si>
  <si>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</si>
  <si>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</si>
  <si>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</si>
  <si>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</si>
  <si>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</si>
  <si>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</si>
  <si>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</si>
  <si>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</si>
  <si>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</si>
  <si>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</si>
  <si>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</si>
  <si>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</si>
  <si>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</si>
  <si>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</si>
  <si>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</si>
  <si>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</si>
  <si>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</si>
  <si>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</si>
  <si>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</si>
  <si>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</si>
  <si>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</si>
  <si>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</si>
  <si>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</si>
  <si>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</si>
  <si>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</si>
  <si>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</si>
  <si>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</si>
  <si>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</si>
  <si>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</si>
  <si>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</si>
  <si>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</si>
  <si>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</si>
  <si>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</si>
  <si>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</si>
  <si>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</si>
  <si>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</si>
  <si>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</si>
  <si>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</si>
  <si>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</si>
  <si>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</si>
  <si>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</si>
  <si>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</si>
  <si>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</si>
  <si>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</si>
  <si>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</si>
  <si>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</si>
  <si>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</si>
  <si>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</si>
  <si>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</si>
  <si>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</si>
  <si>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</si>
  <si>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</si>
  <si>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</si>
  <si>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</si>
  <si>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</si>
  <si>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</si>
  <si>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</si>
  <si>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</si>
  <si>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</si>
  <si>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</si>
  <si>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</si>
  <si>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</si>
  <si>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</si>
  <si>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</si>
  <si>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</si>
  <si>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</si>
  <si>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</si>
  <si>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</si>
  <si>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</si>
  <si>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</si>
  <si>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</si>
  <si>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</si>
  <si>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</si>
  <si>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</si>
  <si>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</si>
  <si>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</si>
  <si>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</si>
  <si>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</si>
  <si>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</si>
  <si>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</si>
  <si>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</si>
  <si>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</si>
  <si>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</si>
  <si>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</si>
  <si>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</si>
  <si>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</si>
  <si>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</si>
  <si>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</si>
  <si>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</si>
  <si>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</si>
  <si>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</si>
  <si>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</si>
  <si>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</si>
  <si>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</si>
  <si>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</si>
  <si>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</si>
  <si>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</si>
  <si>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</si>
  <si>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</si>
  <si>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</si>
  <si>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</si>
  <si>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</si>
  <si>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</si>
  <si>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</si>
  <si>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</si>
  <si>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</si>
  <si>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</si>
  <si>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</si>
  <si>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</si>
  <si>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</si>
  <si>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</si>
  <si>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</si>
  <si>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</si>
  <si>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</si>
  <si>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</si>
  <si>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</si>
  <si>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</si>
  <si>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</si>
  <si>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</si>
  <si>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</si>
  <si>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</si>
  <si>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</si>
  <si>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</si>
  <si>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</si>
  <si>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</si>
  <si>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</si>
  <si>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</si>
  <si>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</si>
  <si>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</si>
  <si>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</si>
  <si>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</si>
  <si>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</si>
  <si>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</si>
  <si>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</si>
  <si>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</si>
  <si>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</si>
  <si>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</si>
  <si>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</si>
  <si>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</si>
  <si>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</si>
  <si>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</si>
  <si>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</si>
  <si>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</si>
  <si>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</si>
  <si>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</si>
  <si>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</si>
  <si>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</si>
  <si>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</si>
  <si>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</si>
  <si>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</si>
  <si>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</si>
  <si>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</si>
  <si>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</si>
  <si>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</si>
  <si>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</si>
  <si>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</si>
  <si>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</si>
  <si>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</si>
  <si>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</si>
  <si>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</si>
  <si>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</si>
  <si>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</si>
  <si>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</si>
  <si>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</si>
  <si>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</si>
  <si>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</si>
  <si>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</si>
  <si>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</si>
  <si>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</si>
  <si>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</si>
  <si>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</si>
  <si>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</si>
  <si>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</si>
  <si>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</si>
  <si>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</si>
  <si>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</si>
  <si>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</si>
  <si>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</si>
  <si>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</si>
  <si>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</si>
  <si>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</si>
  <si>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</si>
  <si>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</si>
  <si>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</si>
  <si>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</si>
  <si>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</si>
  <si>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</si>
  <si>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</si>
  <si>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</si>
  <si>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</si>
  <si>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</si>
  <si>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</si>
  <si>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</si>
  <si>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</si>
  <si>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</si>
  <si>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</si>
  <si>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</si>
  <si>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</si>
  <si>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</si>
  <si>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</si>
  <si>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</si>
  <si>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</si>
  <si>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</si>
  <si>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</si>
  <si>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</si>
  <si>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</si>
  <si>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</si>
  <si>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</si>
  <si>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</si>
  <si>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</si>
  <si>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</si>
  <si>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</si>
  <si>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</si>
  <si>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</si>
  <si>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</si>
  <si>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</si>
  <si>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</si>
  <si>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</si>
  <si>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</si>
  <si>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</si>
  <si>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</si>
  <si>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</si>
  <si>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</si>
  <si>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</si>
  <si>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</si>
  <si>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</si>
  <si>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</si>
  <si>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</si>
  <si>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</si>
  <si>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</si>
  <si>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</si>
  <si>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</si>
  <si>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</si>
  <si>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</si>
  <si>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</si>
  <si>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</si>
  <si>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</si>
  <si>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</si>
  <si>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</si>
  <si>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</si>
  <si>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</si>
  <si>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</si>
  <si>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</si>
  <si>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</si>
  <si>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</si>
  <si>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</si>
  <si>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</si>
  <si>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</si>
  <si>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</si>
  <si>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</si>
  <si>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</si>
  <si>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</si>
  <si>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</si>
  <si>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</si>
  <si>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</si>
  <si>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</si>
  <si>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</si>
  <si>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</si>
  <si>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</si>
  <si>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</si>
  <si>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</si>
  <si>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</si>
  <si>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</si>
  <si>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</si>
  <si>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</si>
  <si>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</si>
  <si>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</si>
  <si>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</si>
  <si>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</si>
  <si>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</si>
  <si>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</si>
  <si>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</si>
  <si>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</si>
  <si>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</si>
  <si>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</si>
  <si>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</si>
  <si>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</si>
  <si>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</si>
  <si>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</si>
  <si>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</si>
  <si>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</si>
  <si>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</si>
  <si>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</si>
  <si>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</si>
  <si>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</si>
  <si>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</si>
  <si>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</si>
  <si>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</si>
  <si>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</si>
  <si>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</si>
  <si>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</si>
  <si>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</si>
  <si>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</si>
  <si>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</si>
  <si>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</si>
  <si>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</si>
  <si>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</si>
  <si>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</si>
  <si>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</si>
  <si>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</si>
  <si>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</si>
  <si>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</si>
  <si>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</si>
  <si>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</si>
  <si>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</si>
  <si>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</si>
  <si>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</si>
  <si>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</si>
  <si>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</si>
  <si>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</si>
  <si>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</si>
  <si>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</si>
  <si>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</si>
  <si>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</si>
  <si>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</si>
  <si>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</si>
  <si>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</si>
  <si>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</si>
  <si>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</si>
  <si>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</si>
  <si>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</si>
  <si>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</si>
  <si>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</si>
  <si>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</si>
  <si>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</si>
  <si>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</si>
  <si>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</si>
  <si>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</si>
  <si>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</si>
  <si>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</si>
  <si>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</si>
  <si>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</si>
  <si>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</si>
  <si>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</si>
  <si>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</si>
  <si>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</si>
  <si>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</si>
  <si>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</si>
  <si>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</si>
  <si>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</si>
  <si>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</si>
  <si>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</si>
  <si>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</si>
  <si>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</si>
  <si>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</si>
  <si>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</si>
  <si>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</si>
  <si>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</si>
  <si>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</si>
  <si>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</si>
  <si>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</si>
  <si>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</si>
  <si>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</si>
  <si>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</si>
  <si>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</si>
  <si>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</si>
  <si>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</si>
  <si>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</si>
  <si>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</si>
  <si>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</si>
  <si>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</si>
  <si>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</si>
  <si>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</si>
  <si>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</si>
  <si>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</si>
  <si>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</si>
  <si>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</si>
  <si>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</si>
  <si>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</si>
  <si>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</si>
  <si>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</si>
  <si>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</si>
  <si>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</si>
  <si>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</si>
  <si>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</si>
  <si>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</si>
  <si>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</si>
  <si>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</si>
  <si>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</si>
  <si>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</si>
  <si>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</si>
  <si>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</si>
  <si>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</si>
  <si>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</si>
  <si>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</si>
  <si>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</si>
  <si>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</si>
  <si>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</si>
  <si>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</si>
  <si>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</si>
  <si>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</si>
  <si>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</si>
  <si>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</si>
  <si>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</si>
  <si>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</si>
  <si>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</si>
  <si>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</si>
  <si>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</si>
  <si>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</si>
  <si>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</si>
  <si>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</si>
  <si>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</si>
  <si>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</si>
  <si>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</si>
  <si>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</si>
  <si>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</si>
  <si>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</si>
  <si>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</si>
  <si>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</si>
  <si>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</si>
  <si>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</si>
  <si>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</si>
  <si>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</si>
  <si>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</si>
  <si>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</si>
  <si>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</si>
  <si>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</si>
  <si>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</si>
  <si>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</si>
  <si>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</si>
  <si>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</si>
  <si>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</si>
  <si>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</si>
  <si>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</si>
  <si>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</si>
  <si>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</si>
  <si>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</si>
  <si>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</si>
  <si>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</si>
  <si>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</si>
  <si>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</si>
  <si>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</si>
  <si>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</si>
  <si>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</si>
  <si>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</si>
  <si>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</si>
  <si>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</si>
  <si>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</si>
  <si>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</si>
  <si>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</si>
  <si>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</si>
  <si>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</si>
  <si>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</si>
  <si>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</si>
  <si>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</si>
  <si>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</si>
  <si>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</si>
  <si>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</si>
  <si>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</si>
  <si>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</si>
  <si>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</si>
  <si>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</si>
  <si>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</si>
  <si>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</si>
  <si>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</si>
  <si>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</si>
  <si>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</si>
  <si>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</si>
  <si>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</si>
  <si>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</si>
  <si>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</si>
  <si>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</si>
  <si>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</si>
  <si>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</si>
  <si>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</si>
  <si>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</si>
  <si>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</si>
  <si>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</si>
  <si>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</si>
  <si>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</si>
  <si>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</si>
  <si>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</si>
  <si>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</si>
  <si>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</si>
  <si>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</si>
  <si>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</si>
  <si>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</si>
  <si>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</si>
  <si>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</si>
  <si>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</si>
  <si>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</si>
  <si>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</si>
  <si>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</si>
  <si>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</si>
  <si>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</si>
  <si>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</si>
  <si>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</si>
  <si>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</si>
  <si>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</si>
  <si>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</si>
  <si>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</si>
  <si>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</si>
  <si>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</si>
  <si>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</si>
  <si>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</si>
  <si>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</si>
  <si>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</si>
  <si>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</si>
  <si>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</si>
  <si>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</si>
  <si>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</si>
  <si>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</si>
  <si>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</si>
  <si>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</si>
  <si>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</si>
  <si>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</si>
  <si>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</si>
  <si>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</si>
  <si>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</si>
  <si>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</si>
  <si>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</si>
  <si>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</si>
  <si>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</si>
  <si>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</si>
  <si>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</si>
  <si>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</si>
  <si>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</si>
  <si>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</si>
  <si>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</si>
  <si>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</si>
  <si>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</si>
  <si>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</si>
  <si>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</si>
  <si>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</si>
  <si>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</si>
  <si>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</si>
  <si>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</si>
  <si>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</si>
  <si>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</si>
  <si>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</si>
  <si>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</si>
  <si>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</si>
  <si>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</si>
  <si>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</si>
  <si>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</si>
  <si>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</si>
  <si>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</si>
  <si>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</si>
  <si>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</si>
  <si>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</si>
  <si>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</si>
  <si>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</si>
  <si>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</si>
  <si>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</si>
  <si>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</si>
  <si>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</si>
  <si>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</si>
  <si>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</si>
  <si>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</si>
  <si>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</si>
  <si>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</si>
  <si>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</si>
  <si>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</si>
  <si>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</si>
  <si>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</si>
  <si>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</si>
  <si>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</si>
  <si>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</si>
  <si>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</si>
  <si>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</si>
  <si>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</si>
  <si>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</si>
  <si>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</si>
  <si>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</si>
  <si>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</si>
  <si>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</si>
  <si>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</si>
  <si>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</si>
  <si>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</si>
  <si>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</si>
  <si>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</si>
  <si>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</si>
  <si>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</si>
  <si>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</si>
  <si>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</si>
  <si>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</si>
  <si>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</si>
  <si>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</si>
  <si>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</si>
  <si>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</si>
  <si>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</si>
  <si>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</si>
  <si>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</si>
  <si>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</si>
  <si>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</si>
  <si>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</si>
  <si>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</si>
  <si>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</si>
  <si>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</si>
  <si>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</si>
  <si>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</si>
  <si>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</si>
  <si>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</si>
  <si>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</si>
  <si>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</si>
  <si>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</si>
  <si>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</si>
  <si>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</si>
  <si>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</si>
  <si>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</si>
  <si>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</si>
  <si>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</si>
  <si>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</si>
  <si>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</si>
  <si>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</si>
  <si>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</si>
  <si>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</si>
  <si>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</si>
  <si>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</si>
  <si>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</si>
  <si>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</si>
  <si>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</si>
  <si>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</si>
  <si>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</si>
  <si>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</si>
  <si>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</si>
  <si>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</si>
  <si>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</si>
  <si>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</si>
  <si>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</si>
  <si>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</si>
  <si>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</si>
  <si>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</si>
  <si>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</si>
  <si>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</si>
  <si>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</si>
  <si>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</si>
  <si>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</si>
  <si>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</si>
  <si>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</si>
  <si>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</si>
  <si>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</si>
  <si>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</si>
  <si>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</si>
  <si>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</si>
  <si>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</si>
  <si>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</si>
  <si>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</si>
  <si>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</si>
  <si>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</si>
  <si>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</si>
  <si>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</si>
  <si>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</si>
  <si>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</si>
  <si>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</si>
  <si>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</si>
  <si>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</si>
  <si>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</si>
  <si>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</si>
  <si>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</si>
  <si>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</si>
  <si>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</si>
  <si>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</si>
  <si>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</si>
  <si>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</si>
  <si>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</si>
  <si>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</si>
  <si>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</si>
  <si>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</si>
  <si>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</si>
  <si>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</si>
  <si>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</si>
  <si>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</si>
  <si>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</si>
  <si>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</si>
  <si>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</si>
  <si>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</si>
  <si>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</si>
  <si>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</si>
  <si>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</si>
  <si>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</si>
  <si>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</si>
  <si>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</si>
  <si>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</si>
  <si>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</si>
  <si>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</si>
  <si>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</si>
  <si>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</si>
  <si>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</si>
  <si>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</si>
  <si>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</si>
  <si>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</si>
  <si>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</si>
  <si>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</si>
  <si>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</si>
  <si>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</si>
  <si>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</si>
  <si>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</si>
  <si>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</si>
  <si>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</si>
  <si>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</si>
  <si>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</si>
  <si>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</si>
  <si>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</si>
  <si>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</si>
  <si>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</si>
  <si>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</si>
  <si>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</si>
  <si>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</si>
  <si>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</si>
  <si>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</si>
  <si>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</si>
  <si>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</si>
  <si>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</si>
  <si>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</si>
  <si>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</si>
  <si>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</si>
  <si>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</si>
  <si>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</si>
  <si>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</si>
  <si>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</si>
  <si>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</si>
  <si>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</si>
  <si>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</si>
  <si>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</si>
  <si>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</si>
  <si>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</si>
  <si>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</si>
  <si>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</si>
  <si>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</si>
  <si>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</si>
  <si>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</si>
  <si>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</si>
  <si>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</si>
  <si>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</si>
  <si>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</si>
  <si>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</si>
  <si>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</si>
  <si>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</si>
  <si>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</si>
  <si>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</si>
  <si>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</si>
  <si>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</si>
  <si>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</si>
  <si>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</si>
  <si>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</si>
  <si>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</si>
  <si>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</si>
  <si>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</si>
  <si>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</si>
  <si>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</si>
  <si>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</si>
  <si>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</si>
  <si>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</si>
  <si>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</si>
  <si>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</si>
  <si>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</si>
  <si>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</si>
  <si>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</si>
  <si>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</si>
  <si>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</si>
  <si>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</si>
  <si>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</si>
  <si>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</si>
  <si>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</si>
  <si>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</si>
  <si>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</si>
  <si>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</si>
  <si>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</si>
  <si>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</si>
  <si>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</si>
  <si>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</si>
  <si>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</si>
  <si>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</si>
  <si>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</si>
  <si>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</si>
  <si>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</si>
  <si>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</si>
  <si>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</si>
  <si>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</si>
  <si>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</si>
  <si>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</si>
  <si>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</si>
  <si>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</si>
  <si>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</si>
  <si>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</si>
  <si>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</si>
  <si>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</si>
  <si>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</si>
  <si>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</si>
  <si>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</si>
  <si>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</si>
  <si>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</si>
  <si>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</si>
  <si>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</si>
  <si>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</si>
  <si>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</si>
  <si>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</si>
  <si>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</si>
  <si>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</si>
  <si>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</si>
  <si>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</si>
  <si>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</si>
  <si>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</si>
  <si>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</si>
  <si>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</si>
  <si>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</si>
  <si>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</si>
  <si>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</si>
  <si>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</si>
  <si>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</si>
  <si>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</si>
  <si>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</si>
  <si>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</si>
  <si>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</si>
  <si>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</si>
  <si>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</si>
  <si>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</si>
  <si>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</si>
  <si>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</si>
  <si>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</si>
  <si>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</si>
  <si>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</si>
  <si>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</si>
  <si>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</si>
  <si>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</si>
  <si>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</si>
  <si>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</si>
  <si>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</si>
  <si>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</si>
  <si>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</si>
  <si>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</si>
  <si>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</si>
  <si>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</si>
  <si>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</si>
  <si>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</si>
  <si>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</si>
  <si>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</si>
  <si>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</si>
  <si>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</si>
  <si>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</si>
  <si>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</si>
  <si>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</si>
  <si>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</si>
  <si>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</si>
  <si>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</si>
  <si>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</si>
  <si>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</si>
  <si>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</si>
  <si>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</si>
  <si>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</si>
  <si>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</si>
  <si>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</si>
  <si>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</si>
  <si>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</si>
  <si>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</si>
  <si>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</si>
  <si>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</si>
  <si>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</si>
  <si>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</si>
  <si>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</si>
  <si>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</si>
  <si>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</si>
  <si>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</si>
  <si>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</si>
  <si>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</si>
  <si>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</si>
  <si>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</si>
  <si>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</si>
  <si>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</si>
  <si>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</si>
  <si>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</si>
  <si>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</si>
  <si>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</si>
  <si>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</si>
  <si>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</si>
  <si>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</si>
  <si>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</si>
  <si>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</si>
  <si>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</si>
  <si>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</si>
  <si>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</si>
  <si>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</si>
  <si>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</si>
  <si>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</si>
  <si>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</si>
  <si>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</si>
  <si>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</si>
  <si>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</si>
  <si>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</si>
  <si>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</si>
  <si>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</si>
  <si>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</si>
  <si>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</si>
  <si>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</si>
  <si>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</si>
  <si>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</si>
  <si>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</si>
  <si>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</si>
  <si>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</si>
  <si>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</si>
  <si>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</si>
  <si>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</si>
  <si>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</si>
  <si>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</si>
  <si>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</si>
  <si>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</si>
  <si>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</si>
  <si>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</si>
  <si>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</si>
  <si>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</si>
  <si>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</si>
  <si>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</si>
  <si>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</si>
  <si>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</si>
  <si>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</si>
  <si>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</si>
  <si>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</si>
  <si>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</si>
  <si>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</si>
  <si>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</si>
  <si>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</si>
  <si>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</si>
  <si>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</si>
  <si>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</si>
  <si>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</si>
  <si>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</si>
  <si>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</si>
  <si>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</si>
  <si>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</si>
  <si>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</si>
  <si>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</si>
  <si>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</si>
  <si>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</si>
  <si>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</si>
  <si>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</si>
  <si>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</si>
  <si>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</si>
  <si>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</si>
  <si>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</si>
  <si>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</si>
  <si>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</si>
  <si>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</si>
  <si>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</si>
  <si>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</si>
  <si>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</si>
  <si>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</si>
  <si>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</si>
  <si>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</si>
  <si>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</si>
  <si>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</si>
  <si>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</si>
  <si>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</si>
  <si>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</si>
  <si>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</si>
  <si>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</si>
  <si>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</si>
  <si>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</si>
  <si>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</si>
  <si>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</si>
  <si>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</si>
  <si>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</si>
  <si>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</si>
  <si>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</si>
  <si>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</si>
  <si>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</si>
  <si>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</si>
  <si>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</si>
  <si>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</si>
  <si>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</si>
  <si>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</si>
  <si>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</si>
  <si>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</si>
  <si>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</si>
  <si>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</si>
  <si>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</si>
  <si>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</si>
  <si>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</si>
  <si>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</si>
  <si>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</si>
  <si>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</si>
  <si>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</si>
  <si>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</si>
  <si>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</si>
  <si>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</si>
  <si>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</si>
  <si>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</si>
  <si>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</si>
  <si>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</si>
  <si>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</si>
  <si>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</si>
  <si>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</si>
  <si>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</si>
  <si>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</si>
  <si>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</si>
  <si>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</si>
  <si>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</si>
  <si>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</si>
  <si>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</si>
  <si>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</si>
  <si>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</si>
  <si>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</si>
  <si>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</si>
  <si>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</si>
  <si>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</si>
  <si>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</si>
  <si>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</si>
  <si>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</si>
  <si>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</si>
  <si>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</si>
  <si>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</si>
  <si>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</si>
  <si>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</si>
  <si>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</si>
  <si>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</si>
  <si>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</si>
  <si>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</si>
  <si>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</si>
  <si>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</si>
  <si>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</si>
  <si>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</si>
  <si>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</si>
  <si>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</si>
  <si>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</si>
  <si>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</si>
  <si>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</si>
  <si>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</si>
  <si>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</si>
  <si>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</si>
  <si>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</si>
  <si>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</si>
  <si>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</si>
  <si>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</si>
  <si>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</si>
  <si>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</si>
  <si>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</si>
  <si>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</si>
  <si>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</si>
  <si>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</si>
  <si>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</si>
  <si>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</si>
  <si>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</si>
  <si>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</si>
  <si>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</si>
  <si>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</si>
  <si>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</si>
  <si>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</si>
  <si>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</si>
  <si>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</si>
  <si>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</si>
  <si>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</si>
  <si>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</si>
  <si>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</si>
  <si>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</si>
  <si>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</si>
  <si>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</si>
  <si>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</si>
  <si>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</si>
  <si>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</si>
  <si>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</si>
  <si>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</si>
  <si>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</si>
  <si>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</si>
  <si>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</si>
  <si>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</si>
  <si>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</si>
  <si>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</si>
  <si>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</si>
  <si>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</si>
  <si>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</si>
  <si>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</si>
  <si>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</si>
  <si>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</si>
  <si>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</si>
  <si>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</si>
  <si>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</si>
  <si>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</si>
  <si>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</si>
  <si>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</si>
  <si>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</si>
  <si>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</si>
  <si>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</si>
  <si>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</si>
  <si>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</si>
  <si>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</si>
  <si>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</si>
  <si>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</si>
  <si>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</si>
  <si>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</si>
  <si>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</si>
  <si>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</si>
  <si>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</si>
  <si>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</si>
  <si>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</si>
  <si>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</si>
  <si>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</si>
  <si>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</si>
  <si>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</si>
  <si>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</si>
  <si>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</si>
  <si>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</si>
  <si>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</si>
  <si>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</si>
  <si>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</si>
  <si>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</si>
  <si>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</si>
  <si>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</si>
  <si>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</si>
  <si>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</si>
  <si>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</si>
  <si>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</si>
  <si>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</si>
  <si>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</si>
  <si>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</si>
  <si>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</si>
  <si>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</si>
  <si>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</si>
  <si>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</si>
  <si>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</si>
  <si>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</si>
  <si>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</si>
  <si>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</si>
  <si>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</si>
  <si>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</si>
  <si>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</si>
  <si>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</si>
  <si>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</si>
  <si>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</si>
  <si>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</si>
  <si>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</si>
  <si>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</si>
  <si>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</si>
  <si>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</si>
  <si>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</si>
  <si>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</si>
  <si>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</si>
  <si>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</si>
  <si>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</si>
  <si>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</si>
  <si>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</si>
  <si>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</si>
  <si>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</si>
  <si>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</si>
  <si>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</si>
  <si>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</si>
  <si>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</si>
  <si>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</si>
  <si>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</si>
  <si>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</si>
  <si>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</si>
  <si>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</si>
  <si>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</si>
  <si>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</si>
  <si>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</si>
  <si>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</si>
  <si>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</si>
  <si>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</si>
  <si>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</si>
  <si>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</si>
  <si>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</si>
  <si>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</si>
  <si>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</si>
  <si>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</si>
  <si>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</si>
  <si>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</si>
  <si>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</si>
  <si>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</si>
  <si>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</si>
  <si>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</si>
  <si>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</si>
  <si>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</si>
  <si>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</si>
  <si>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</si>
  <si>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</si>
  <si>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</si>
  <si>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</si>
  <si>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</si>
  <si>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</si>
  <si>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</si>
  <si>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</si>
  <si>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</si>
  <si>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</si>
  <si>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</si>
  <si>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</si>
  <si>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</si>
  <si>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</si>
  <si>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</si>
  <si>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</si>
  <si>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</si>
  <si>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</si>
  <si>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</si>
  <si>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</si>
  <si>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</si>
  <si>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</si>
  <si>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</si>
  <si>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</si>
  <si>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</si>
  <si>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</si>
  <si>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</si>
  <si>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</si>
  <si>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</si>
  <si>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</si>
  <si>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</si>
  <si>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</si>
  <si>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</si>
  <si>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</si>
  <si>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</si>
  <si>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</si>
  <si>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</si>
  <si>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</si>
  <si>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</si>
  <si>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</si>
  <si>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</si>
  <si>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</si>
  <si>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</si>
  <si>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</si>
  <si>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</si>
  <si>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</si>
  <si>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</si>
  <si>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</si>
  <si>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</si>
  <si>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</si>
  <si>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</si>
  <si>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</si>
  <si>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</si>
  <si>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</si>
  <si>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</si>
  <si>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</si>
  <si>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</si>
  <si>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</si>
  <si>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</si>
  <si>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</si>
  <si>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</si>
  <si>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</si>
  <si>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</si>
  <si>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</si>
  <si>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</si>
  <si>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</si>
  <si>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</si>
  <si>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</si>
  <si>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</si>
  <si>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</si>
  <si>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</si>
  <si>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</si>
  <si>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</si>
  <si>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</si>
  <si>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</si>
  <si>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</si>
  <si>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</si>
  <si>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</si>
  <si>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</si>
  <si>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</si>
  <si>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</si>
  <si>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</si>
  <si>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</si>
  <si>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</si>
  <si>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</si>
  <si>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</si>
  <si>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</si>
  <si>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</si>
  <si>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</si>
  <si>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</si>
  <si>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</si>
  <si>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</si>
  <si>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</si>
  <si>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</si>
  <si>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</si>
  <si>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</si>
  <si>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</si>
  <si>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</si>
  <si>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</si>
  <si>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</si>
  <si>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</si>
  <si>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</si>
  <si>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</si>
  <si>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</si>
  <si>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</si>
  <si>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</si>
  <si>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</si>
  <si>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</si>
  <si>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</si>
  <si>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</si>
  <si>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</si>
  <si>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</si>
  <si>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</si>
  <si>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</si>
  <si>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</si>
  <si>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</si>
  <si>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</si>
  <si>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</si>
  <si>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</si>
  <si>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</si>
  <si>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</si>
  <si>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</si>
  <si>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</si>
  <si>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</si>
  <si>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</si>
  <si>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</si>
  <si>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</si>
  <si>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</si>
  <si>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</si>
  <si>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</si>
  <si>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</si>
  <si>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</si>
  <si>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</si>
  <si>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</si>
  <si>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</si>
  <si>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</si>
  <si>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</si>
  <si>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</si>
  <si>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</si>
  <si>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</si>
  <si>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</si>
  <si>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</si>
  <si>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</si>
  <si>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</si>
  <si>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</si>
  <si>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</si>
  <si>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</si>
  <si>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</si>
  <si>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</si>
  <si>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</si>
  <si>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</si>
  <si>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</si>
  <si>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</si>
  <si>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</si>
  <si>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</si>
  <si>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</si>
  <si>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</si>
  <si>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</si>
  <si>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</si>
  <si>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</si>
  <si>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</si>
  <si>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</si>
  <si>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</si>
  <si>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</si>
  <si>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</si>
  <si>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</si>
  <si>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</si>
  <si>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</si>
  <si>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</si>
  <si>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</si>
  <si>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</si>
  <si>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</si>
  <si>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</si>
  <si>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</si>
  <si>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</si>
  <si>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</si>
  <si>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</si>
  <si>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</si>
  <si>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</si>
  <si>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</si>
  <si>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</si>
  <si>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</si>
  <si>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</si>
  <si>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</si>
  <si>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</si>
  <si>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</si>
  <si>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</si>
  <si>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</si>
  <si>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</si>
  <si>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</si>
  <si>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</si>
  <si>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</si>
  <si>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</si>
  <si>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</si>
  <si>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</si>
  <si>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</si>
  <si>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</si>
  <si>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</si>
  <si>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</si>
  <si>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</si>
  <si>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</si>
  <si>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</si>
  <si>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</si>
  <si>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</si>
  <si>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</si>
  <si>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</si>
  <si>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</si>
  <si>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</si>
  <si>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</si>
  <si>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</si>
  <si>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</si>
  <si>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</si>
  <si>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</si>
  <si>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</si>
  <si>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</si>
  <si>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</si>
  <si>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</si>
  <si>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</si>
  <si>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</si>
  <si>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</si>
  <si>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</si>
  <si>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</si>
  <si>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</si>
  <si>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</si>
  <si>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</si>
  <si>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</si>
  <si>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</si>
  <si>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</si>
  <si>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</si>
  <si>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</si>
  <si>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</si>
  <si>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</si>
  <si>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</si>
  <si>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</si>
  <si>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</si>
  <si>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</si>
  <si>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</si>
  <si>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</si>
  <si>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</si>
  <si>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</si>
  <si>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</si>
  <si>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</si>
  <si>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</si>
  <si>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</si>
  <si>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</si>
  <si>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</si>
  <si>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</si>
  <si>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</si>
  <si>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</si>
  <si>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</si>
  <si>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</si>
  <si>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</si>
  <si>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</si>
  <si>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</si>
  <si>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</si>
  <si>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</si>
  <si>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</si>
  <si>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</si>
  <si>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</si>
  <si>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</si>
  <si>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</si>
  <si>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</si>
  <si>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</si>
  <si>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</si>
  <si>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</si>
  <si>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</si>
  <si>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</si>
  <si>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</si>
  <si>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</si>
  <si>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</si>
  <si>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</si>
  <si>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</si>
  <si>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</si>
  <si>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</si>
  <si>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</si>
  <si>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</si>
  <si>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</si>
  <si>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</si>
  <si>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</si>
  <si>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</si>
  <si>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</si>
  <si>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</si>
  <si>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</si>
  <si>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</si>
  <si>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</si>
  <si>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</si>
  <si>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</si>
  <si>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</si>
  <si>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</si>
  <si>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</si>
  <si>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</si>
  <si>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</si>
  <si>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</si>
  <si>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</si>
  <si>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</si>
  <si>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</si>
  <si>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</si>
  <si>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</si>
  <si>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</si>
  <si>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</si>
  <si>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</si>
  <si>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</si>
  <si>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</si>
  <si>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</si>
  <si>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</si>
  <si>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</si>
  <si>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</si>
  <si>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</si>
  <si>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</si>
  <si>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</si>
  <si>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</si>
  <si>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</si>
  <si>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</si>
  <si>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</si>
  <si>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</si>
  <si>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</si>
  <si>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</si>
  <si>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</si>
  <si>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</si>
  <si>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</si>
  <si>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</si>
  <si>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</si>
  <si>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</si>
  <si>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</si>
  <si>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</si>
  <si>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</si>
  <si>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</si>
  <si>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</si>
  <si>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</si>
  <si>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</si>
  <si>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</si>
  <si>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</si>
  <si>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</si>
  <si>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</si>
  <si>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</si>
  <si>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</si>
  <si>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</si>
  <si>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</si>
  <si>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</si>
  <si>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</si>
  <si>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</si>
  <si>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</si>
  <si>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</si>
  <si>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</si>
  <si>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</si>
  <si>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</si>
  <si>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</si>
  <si>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</si>
  <si>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</si>
  <si>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</si>
  <si>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</si>
  <si>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</si>
  <si>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</si>
  <si>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</si>
  <si>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</si>
  <si>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</si>
  <si>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</si>
  <si>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</si>
  <si>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</si>
  <si>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</si>
  <si>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</si>
  <si>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</si>
  <si>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</si>
  <si>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</si>
  <si>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</si>
  <si>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</si>
  <si>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</si>
  <si>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</si>
  <si>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</si>
  <si>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</si>
  <si>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</si>
  <si>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</si>
  <si>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</si>
  <si>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</si>
  <si>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</si>
  <si>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</si>
  <si>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</si>
  <si>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</si>
  <si>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</si>
  <si>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</si>
  <si>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</si>
  <si>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</si>
  <si>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</si>
  <si>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</si>
  <si>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</si>
  <si>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</si>
  <si>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</si>
  <si>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</si>
  <si>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</si>
  <si>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</si>
  <si>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</si>
  <si>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</si>
  <si>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</si>
  <si>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</si>
  <si>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</si>
  <si>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</si>
  <si>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</si>
  <si>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</si>
  <si>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</si>
  <si>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</si>
  <si>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</si>
  <si>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</si>
  <si>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</si>
  <si>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</si>
  <si>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</si>
  <si>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</si>
  <si>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</si>
  <si>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</si>
  <si>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</si>
  <si>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</si>
  <si>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</si>
  <si>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</si>
  <si>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</si>
  <si>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</si>
  <si>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</si>
  <si>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</si>
  <si>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</si>
  <si>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</si>
  <si>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</si>
  <si>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</si>
  <si>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</si>
  <si>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</si>
  <si>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</si>
  <si>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</si>
  <si>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</si>
  <si>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</si>
  <si>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</si>
  <si>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</si>
  <si>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</si>
  <si>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</si>
  <si>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</si>
  <si>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</si>
  <si>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</si>
  <si>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</si>
  <si>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</si>
  <si>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</si>
  <si>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</si>
  <si>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</si>
  <si>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</si>
  <si>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</si>
  <si>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</si>
  <si>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</si>
  <si>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</si>
  <si>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</si>
  <si>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</si>
  <si>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</si>
  <si>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</si>
  <si>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</si>
  <si>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</si>
  <si>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</si>
  <si>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</si>
  <si>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</si>
  <si>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</si>
  <si>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</si>
  <si>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</si>
  <si>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</si>
  <si>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</si>
  <si>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</si>
  <si>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</si>
  <si>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</si>
  <si>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</si>
  <si>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</si>
  <si>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</si>
  <si>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</si>
  <si>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</si>
  <si>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</si>
  <si>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</si>
  <si>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</si>
  <si>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</si>
  <si>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</si>
  <si>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</si>
  <si>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</si>
  <si>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</si>
  <si>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</si>
  <si>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</si>
  <si>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</si>
  <si>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</si>
  <si>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</si>
  <si>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</si>
  <si>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</si>
  <si>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</si>
  <si>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</si>
  <si>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</si>
  <si>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</si>
  <si>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</si>
  <si>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</si>
  <si>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</si>
  <si>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</si>
  <si>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</si>
  <si>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</si>
  <si>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</si>
  <si>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</si>
  <si>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</si>
  <si>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</si>
  <si>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</si>
  <si>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</si>
  <si>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</si>
  <si>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</si>
  <si>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</si>
  <si>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</si>
  <si>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</si>
  <si>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</si>
  <si>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</si>
  <si>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</si>
  <si>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</si>
  <si>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</si>
  <si>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</si>
  <si>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</si>
  <si>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</si>
  <si>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</si>
  <si>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</si>
  <si>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</si>
  <si>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</si>
  <si>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</si>
  <si>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</si>
  <si>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</si>
  <si>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</si>
  <si>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</si>
  <si>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</si>
  <si>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</si>
  <si>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</si>
  <si>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</si>
  <si>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</si>
  <si>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</si>
  <si>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</si>
  <si>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</si>
  <si>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</si>
  <si>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</si>
  <si>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</si>
  <si>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</si>
  <si>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</si>
  <si>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</si>
  <si>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</si>
  <si>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</si>
  <si>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</si>
  <si>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</si>
  <si>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</si>
  <si>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</si>
  <si>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</si>
  <si>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</si>
  <si>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</si>
  <si>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</si>
  <si>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</si>
  <si>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</si>
  <si>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</si>
  <si>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</si>
  <si>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</si>
  <si>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</si>
  <si>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</si>
  <si>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</si>
  <si>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</si>
  <si>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</si>
  <si>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</si>
  <si>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</si>
  <si>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</si>
  <si>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</si>
  <si>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</si>
  <si>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</si>
  <si>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</si>
  <si>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</si>
  <si>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</si>
  <si>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</si>
  <si>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</si>
  <si>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</si>
  <si>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</si>
  <si>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</si>
  <si>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</si>
  <si>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</si>
  <si>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</si>
  <si>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</si>
  <si>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</si>
  <si>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</si>
  <si>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</si>
  <si>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</si>
  <si>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</si>
  <si>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</si>
  <si>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</si>
  <si>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</si>
  <si>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</si>
  <si>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</si>
  <si>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</si>
  <si>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</si>
  <si>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</si>
  <si>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</si>
  <si>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</si>
  <si>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</si>
  <si>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</si>
  <si>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</si>
  <si>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</si>
  <si>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</si>
  <si>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</si>
  <si>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</si>
  <si>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</si>
  <si>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</si>
  <si>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</si>
  <si>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</si>
  <si>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</si>
  <si>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</si>
  <si>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</si>
  <si>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</si>
  <si>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</si>
  <si>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</si>
  <si>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</si>
  <si>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</si>
  <si>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</si>
  <si>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</si>
  <si>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</si>
  <si>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</si>
  <si>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</si>
  <si>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</si>
  <si>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</si>
  <si>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</si>
  <si>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</si>
  <si>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</si>
  <si>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</si>
  <si>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</si>
  <si>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</si>
  <si>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</si>
  <si>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</si>
  <si>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</si>
  <si>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</si>
  <si>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</si>
  <si>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</si>
  <si>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</si>
  <si>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</si>
  <si>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</si>
  <si>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</si>
  <si>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</si>
  <si>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</si>
  <si>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</si>
  <si>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</si>
  <si>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</si>
  <si>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</si>
  <si>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</si>
  <si>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</si>
  <si>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</si>
  <si>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</si>
  <si>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</si>
  <si>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</si>
  <si>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</si>
  <si>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</si>
  <si>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</si>
  <si>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</si>
  <si>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</si>
  <si>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</si>
  <si>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</si>
  <si>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</si>
  <si>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</si>
  <si>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</si>
  <si>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</si>
  <si>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</si>
  <si>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</si>
  <si>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</si>
  <si>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</si>
  <si>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</si>
  <si>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</si>
  <si>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</si>
  <si>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</si>
  <si>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</si>
  <si>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</si>
  <si>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</si>
  <si>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</si>
  <si>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</si>
  <si>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</si>
  <si>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</si>
  <si>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</si>
  <si>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</si>
  <si>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</si>
  <si>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</si>
  <si>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</si>
  <si>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</si>
  <si>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</si>
  <si>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</si>
  <si>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</si>
  <si>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</si>
  <si>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</si>
  <si>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</si>
  <si>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</si>
  <si>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</si>
  <si>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</si>
  <si>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</si>
  <si>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</si>
  <si>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</si>
  <si>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</si>
  <si>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</si>
  <si>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</si>
  <si>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</si>
  <si>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</si>
  <si>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</si>
  <si>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</si>
  <si>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</si>
  <si>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</si>
  <si>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</si>
  <si>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</si>
  <si>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</si>
  <si>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</si>
  <si>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</si>
  <si>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</si>
  <si>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</si>
  <si>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</si>
  <si>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</si>
  <si>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</si>
  <si>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</si>
  <si>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</si>
  <si>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</si>
  <si>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</si>
  <si>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</si>
  <si>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</si>
  <si>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</si>
  <si>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</si>
  <si>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</si>
  <si>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</si>
  <si>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</si>
  <si>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</si>
  <si>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</si>
  <si>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</si>
  <si>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</si>
  <si>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</si>
  <si>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</si>
  <si>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</si>
  <si>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</si>
  <si>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</si>
  <si>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</si>
  <si>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</si>
  <si>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</si>
  <si>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</si>
  <si>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</si>
  <si>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</si>
  <si>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</si>
  <si>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</si>
  <si>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</si>
  <si>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</si>
  <si>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</si>
  <si>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</si>
  <si>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</si>
  <si>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</si>
  <si>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</si>
  <si>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</si>
  <si>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</si>
  <si>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</si>
  <si>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</si>
  <si>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</si>
  <si>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</si>
  <si>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</si>
  <si>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</si>
  <si>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</si>
  <si>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</si>
  <si>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</si>
  <si>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</si>
  <si>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</si>
  <si>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</si>
  <si>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</si>
  <si>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</si>
  <si>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</si>
  <si>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</si>
  <si>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</si>
  <si>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</si>
  <si>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</si>
  <si>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</si>
  <si>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</si>
  <si>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</si>
  <si>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</si>
  <si>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</si>
  <si>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</si>
  <si>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</si>
  <si>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</si>
  <si>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</si>
  <si>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</si>
  <si>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</si>
  <si>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</si>
  <si>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</si>
  <si>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</si>
  <si>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</si>
  <si>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</si>
  <si>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</si>
  <si>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</si>
  <si>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</si>
  <si>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</si>
  <si>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</si>
  <si>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</si>
  <si>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</si>
  <si>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</si>
  <si>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</si>
  <si>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</si>
  <si>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</si>
  <si>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</si>
  <si>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</si>
  <si>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</si>
  <si>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</si>
  <si>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</si>
  <si>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</si>
  <si>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</si>
  <si>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</si>
  <si>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</si>
  <si>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</si>
  <si>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</si>
  <si>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</si>
  <si>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</si>
  <si>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</si>
  <si>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</si>
  <si>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</si>
  <si>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</si>
  <si>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</si>
  <si>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</si>
  <si>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</si>
  <si>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</si>
  <si>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</si>
  <si>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</si>
  <si>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</si>
  <si>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</si>
  <si>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</si>
  <si>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</si>
  <si>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</si>
  <si>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</si>
  <si>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</si>
  <si>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</si>
  <si>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</si>
  <si>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</si>
  <si>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</si>
  <si>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</si>
  <si>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</si>
  <si>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</si>
  <si>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</si>
  <si>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</si>
  <si>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</si>
  <si>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</si>
  <si>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</si>
  <si>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</si>
  <si>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</si>
  <si>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</si>
  <si>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</si>
  <si>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</si>
  <si>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</si>
  <si>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</si>
  <si>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</si>
  <si>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</si>
  <si>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</si>
  <si>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</si>
  <si>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</si>
  <si>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</si>
  <si>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</si>
  <si>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</si>
  <si>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</si>
  <si>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</si>
  <si>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</si>
  <si>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</si>
  <si>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</si>
  <si>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</si>
  <si>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</si>
  <si>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</si>
  <si>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</si>
  <si>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</si>
  <si>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</si>
  <si>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</si>
  <si>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</si>
  <si>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</si>
  <si>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</si>
  <si>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</si>
  <si>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</si>
  <si>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</si>
  <si>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</si>
  <si>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</si>
  <si>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</si>
  <si>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</si>
  <si>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</si>
  <si>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</si>
  <si>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</si>
  <si>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</si>
  <si>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</si>
  <si>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</si>
  <si>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</si>
  <si>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</si>
  <si>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</si>
  <si>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</si>
  <si>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</si>
  <si>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</si>
  <si>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</si>
  <si>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</si>
  <si>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</si>
  <si>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</si>
  <si>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</si>
  <si>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</si>
  <si>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</si>
  <si>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</si>
  <si>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</si>
  <si>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</si>
  <si>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</si>
  <si>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</si>
  <si>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</si>
  <si>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</si>
  <si>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</si>
  <si>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</si>
  <si>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</si>
  <si>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</si>
  <si>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</si>
  <si>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</si>
  <si>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</si>
  <si>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</si>
  <si>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</si>
  <si>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</si>
  <si>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</si>
  <si>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</si>
  <si>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</si>
  <si>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</si>
  <si>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</si>
  <si>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</si>
  <si>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</si>
  <si>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</si>
  <si>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</si>
  <si>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</si>
  <si>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</si>
  <si>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</si>
  <si>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</si>
  <si>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</si>
  <si>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</si>
  <si>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</si>
  <si>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</si>
  <si>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</si>
  <si>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</si>
  <si>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</si>
  <si>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</si>
  <si>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</si>
  <si>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</si>
  <si>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</si>
  <si>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</si>
  <si>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</si>
  <si>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</si>
  <si>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</si>
  <si>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</si>
  <si>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</si>
  <si>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</si>
  <si>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</si>
  <si>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</si>
  <si>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</si>
  <si>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</si>
  <si>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</si>
  <si>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</si>
  <si>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</si>
  <si>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</si>
  <si>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</si>
  <si>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</si>
  <si>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</si>
  <si>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</si>
  <si>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</si>
  <si>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</si>
  <si>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</si>
  <si>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</si>
  <si>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</si>
  <si>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</si>
  <si>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</si>
  <si>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</si>
  <si>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</si>
  <si>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</si>
  <si>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</si>
  <si>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</si>
  <si>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</si>
  <si>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</si>
  <si>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</si>
  <si>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</si>
  <si>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</si>
  <si>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</si>
  <si>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</si>
  <si>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</si>
  <si>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</si>
  <si>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</si>
  <si>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</si>
  <si>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</si>
  <si>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</si>
  <si>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</si>
  <si>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</si>
  <si>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</si>
  <si>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</si>
  <si>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</si>
  <si>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</si>
  <si>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</si>
  <si>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</si>
  <si>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</si>
  <si>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</si>
  <si>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</si>
  <si>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</si>
  <si>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</si>
  <si>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</si>
  <si>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</si>
  <si>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</si>
  <si>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</si>
  <si>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</si>
  <si>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</si>
  <si>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</si>
  <si>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</si>
  <si>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</si>
  <si>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</si>
  <si>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</si>
  <si>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</si>
  <si>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</si>
  <si>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</si>
  <si>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</si>
  <si>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</si>
  <si>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</si>
  <si>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</si>
  <si>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</si>
  <si>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</si>
  <si>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</si>
  <si>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</si>
  <si>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</si>
  <si>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</si>
  <si>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</si>
  <si>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</si>
  <si>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</si>
  <si>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</si>
  <si>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</si>
  <si>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</si>
  <si>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</si>
  <si>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</si>
  <si>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</si>
  <si>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</si>
  <si>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</si>
  <si>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</si>
  <si>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</si>
  <si>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</si>
  <si>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</si>
  <si>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</si>
  <si>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</si>
  <si>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</si>
  <si>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</si>
  <si>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</si>
  <si>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</si>
  <si>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</si>
  <si>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</si>
  <si>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</si>
  <si>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</si>
  <si>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</si>
  <si>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</si>
  <si>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</si>
  <si>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</si>
  <si>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</si>
  <si>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</si>
  <si>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</si>
  <si>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</si>
  <si>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</si>
  <si>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</si>
  <si>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</si>
  <si>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</si>
  <si>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</si>
  <si>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</si>
  <si>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</si>
  <si>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</si>
  <si>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</si>
  <si>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</si>
  <si>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</si>
  <si>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</si>
  <si>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</si>
  <si>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</si>
  <si>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</si>
  <si>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</si>
  <si>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</si>
  <si>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</si>
  <si>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</si>
  <si>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</si>
  <si>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</si>
  <si>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</si>
  <si>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</si>
  <si>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</si>
  <si>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</si>
  <si>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</si>
  <si>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</si>
  <si>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</si>
  <si>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</si>
  <si>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</si>
  <si>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</si>
  <si>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</si>
  <si>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</si>
  <si>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</si>
  <si>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</si>
  <si>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</si>
  <si>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</si>
  <si>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</si>
  <si>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</si>
  <si>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</si>
  <si>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</si>
  <si>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</si>
  <si>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</si>
  <si>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</si>
  <si>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</si>
  <si>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</si>
  <si>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</si>
  <si>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</si>
  <si>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</si>
  <si>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</si>
  <si>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</si>
  <si>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</si>
  <si>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</si>
  <si>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</si>
  <si>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</si>
  <si>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</si>
  <si>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</si>
  <si>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</si>
  <si>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</si>
  <si>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</si>
  <si>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</si>
  <si>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</si>
  <si>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</si>
  <si>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</si>
  <si>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</si>
  <si>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</si>
  <si>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</si>
  <si>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</si>
  <si>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</si>
  <si>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</si>
  <si>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</si>
  <si>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</si>
  <si>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</si>
  <si>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</si>
  <si>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</si>
  <si>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</si>
  <si>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</si>
  <si>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</si>
  <si>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</si>
  <si>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</si>
  <si>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</si>
  <si>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</si>
  <si>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</si>
  <si>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</si>
  <si>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</si>
  <si>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</si>
  <si>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</si>
  <si>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</si>
  <si>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</si>
  <si>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</si>
  <si>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</si>
  <si>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</si>
  <si>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</si>
  <si>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</si>
  <si>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</si>
  <si>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</si>
  <si>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</si>
  <si>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</si>
  <si>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</si>
  <si>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</si>
  <si>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</si>
  <si>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</si>
  <si>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</si>
  <si>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</si>
  <si>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</si>
  <si>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</si>
  <si>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</si>
  <si>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</si>
  <si>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</si>
  <si>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</si>
  <si>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</si>
  <si>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</si>
  <si>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</si>
  <si>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</si>
  <si>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</si>
  <si>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</si>
  <si>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</si>
  <si>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</si>
  <si>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</si>
  <si>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</si>
  <si>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</si>
  <si>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</si>
  <si>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</si>
  <si>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</si>
  <si>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</si>
  <si>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</si>
  <si>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</si>
  <si>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</si>
  <si>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</si>
  <si>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</si>
  <si>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</si>
  <si>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</si>
  <si>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</si>
  <si>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</si>
  <si>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</si>
  <si>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</si>
  <si>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</si>
  <si>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</si>
  <si>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</si>
  <si>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</si>
  <si>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</si>
  <si>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</si>
  <si>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</si>
  <si>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</si>
  <si>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</si>
  <si>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</si>
  <si>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</si>
  <si>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</si>
  <si>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</si>
  <si>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</si>
  <si>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</si>
  <si>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</si>
  <si>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</si>
  <si>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</si>
  <si>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</si>
  <si>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</si>
  <si>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</si>
  <si>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</si>
  <si>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</si>
  <si>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</si>
  <si>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</si>
  <si>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</si>
  <si>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</si>
  <si>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</si>
  <si>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</si>
  <si>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</si>
  <si>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</si>
  <si>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</si>
  <si>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</si>
  <si>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</si>
  <si>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</si>
  <si>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</si>
  <si>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</si>
  <si>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</si>
  <si>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</si>
  <si>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</si>
  <si>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</si>
  <si>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</si>
  <si>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</si>
  <si>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</si>
  <si>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</si>
  <si>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</si>
  <si>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</si>
  <si>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</si>
  <si>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</si>
  <si>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</si>
  <si>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</si>
  <si>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</si>
  <si>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</si>
  <si>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</si>
  <si>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</si>
  <si>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</si>
  <si>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</si>
  <si>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</si>
  <si>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</si>
  <si>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</si>
  <si>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</si>
  <si>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</si>
  <si>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</si>
  <si>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</si>
  <si>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</si>
  <si>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</si>
  <si>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</si>
  <si>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</si>
  <si>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</si>
  <si>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</si>
  <si>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</si>
  <si>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</si>
  <si>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</si>
  <si>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</si>
  <si>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</si>
  <si>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</si>
  <si>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</si>
  <si>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</si>
  <si>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</si>
  <si>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</si>
  <si>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</si>
  <si>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</si>
  <si>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</si>
  <si>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</si>
  <si>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</si>
  <si>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</si>
  <si>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</si>
  <si>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</si>
  <si>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</si>
  <si>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</si>
  <si>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</si>
  <si>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</si>
  <si>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</si>
  <si>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</si>
  <si>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</si>
  <si>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</si>
  <si>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</si>
  <si>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</si>
  <si>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</si>
  <si>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</si>
  <si>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</si>
  <si>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</si>
  <si>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</si>
  <si>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</si>
  <si>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</si>
  <si>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</si>
  <si>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</si>
  <si>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</si>
  <si>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</si>
  <si>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</si>
  <si>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</si>
  <si>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</si>
  <si>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</si>
  <si>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</si>
  <si>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</si>
  <si>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</si>
  <si>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</si>
  <si>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</si>
  <si>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</si>
  <si>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</si>
  <si>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</si>
  <si>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</si>
  <si>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</si>
  <si>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</si>
  <si>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</si>
  <si>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</si>
  <si>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</si>
  <si>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</si>
  <si>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</si>
  <si>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</si>
  <si>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</si>
  <si>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</si>
  <si>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</si>
  <si>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</si>
  <si>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</si>
  <si>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</si>
  <si>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</si>
  <si>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</si>
  <si>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</si>
  <si>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</si>
  <si>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</si>
  <si>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</si>
  <si>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</si>
  <si>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</si>
  <si>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</si>
  <si>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</si>
  <si>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</si>
  <si>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</si>
  <si>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</si>
  <si>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</si>
  <si>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</si>
  <si>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</si>
  <si>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</si>
  <si>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</si>
  <si>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</si>
  <si>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</si>
  <si>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</si>
  <si>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</si>
  <si>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</si>
  <si>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</si>
  <si>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</si>
  <si>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</si>
  <si>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</si>
  <si>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</si>
  <si>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</si>
  <si>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</si>
  <si>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</si>
  <si>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</si>
  <si>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</si>
  <si>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</si>
  <si>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</si>
  <si>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</si>
  <si>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</si>
  <si>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</si>
  <si>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</si>
  <si>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</si>
  <si>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</si>
  <si>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</si>
  <si>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</si>
  <si>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</si>
  <si>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</si>
  <si>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</si>
  <si>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</si>
  <si>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</si>
  <si>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</si>
  <si>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</si>
  <si>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</si>
  <si>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</si>
  <si>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</si>
  <si>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</si>
  <si>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</si>
  <si>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</si>
  <si>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</si>
  <si>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</si>
  <si>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</si>
  <si>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</si>
  <si>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</si>
  <si>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</si>
  <si>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</si>
  <si>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</si>
  <si>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</si>
  <si>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</si>
  <si>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</si>
  <si>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</si>
  <si>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</si>
  <si>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</si>
  <si>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</si>
  <si>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</si>
  <si>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</si>
  <si>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</si>
  <si>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</si>
  <si>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</si>
  <si>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</si>
  <si>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</si>
  <si>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</si>
  <si>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</si>
  <si>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</si>
  <si>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</si>
  <si>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</si>
  <si>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</si>
  <si>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</si>
  <si>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</si>
  <si>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</si>
  <si>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</si>
  <si>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</si>
  <si>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</si>
  <si>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</si>
  <si>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</si>
  <si>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</si>
  <si>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</si>
  <si>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</si>
  <si>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</si>
  <si>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</si>
  <si>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</si>
  <si>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</si>
  <si>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</si>
  <si>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</si>
  <si>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</si>
  <si>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</si>
  <si>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</si>
  <si>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</si>
  <si>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</si>
  <si>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</si>
  <si>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</si>
  <si>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</si>
  <si>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</si>
  <si>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</si>
  <si>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</si>
  <si>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</si>
  <si>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</si>
  <si>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</si>
  <si>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</si>
  <si>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</si>
  <si>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</si>
  <si>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</si>
  <si>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</si>
  <si>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</si>
  <si>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</si>
  <si>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</si>
  <si>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</si>
  <si>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</si>
  <si>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</si>
  <si>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</si>
  <si>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</si>
  <si>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</si>
  <si>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</si>
  <si>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</si>
  <si>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</si>
  <si>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</si>
  <si>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</si>
  <si>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</si>
  <si>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</si>
  <si>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</si>
  <si>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</si>
  <si>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</si>
  <si>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</si>
  <si>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</si>
  <si>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</si>
  <si>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</si>
  <si>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</si>
  <si>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</si>
  <si>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</si>
  <si>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</si>
  <si>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</si>
  <si>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</si>
  <si>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</si>
  <si>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</si>
  <si>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</si>
  <si>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</si>
  <si>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</si>
  <si>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</si>
  <si>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</si>
  <si>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</si>
  <si>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</si>
  <si>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</si>
  <si>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</si>
  <si>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</si>
  <si>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</si>
  <si>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</si>
  <si>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</si>
  <si>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</si>
  <si>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</si>
  <si>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</si>
  <si>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</si>
  <si>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</si>
  <si>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</si>
  <si>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</si>
  <si>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</si>
  <si>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</si>
  <si>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</si>
  <si>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</si>
  <si>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</si>
  <si>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</si>
  <si>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</si>
  <si>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</si>
  <si>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</si>
  <si>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</si>
  <si>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</si>
  <si>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</si>
  <si>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</si>
  <si>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</si>
  <si>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</si>
  <si>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</si>
  <si>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</si>
  <si>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</si>
  <si>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</si>
  <si>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</si>
  <si>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</si>
  <si>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</si>
  <si>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</si>
  <si>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</si>
  <si>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</si>
  <si>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</si>
  <si>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</si>
  <si>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</si>
  <si>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</si>
  <si>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</si>
  <si>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</si>
  <si>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</si>
  <si>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</si>
  <si>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</si>
  <si>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</si>
  <si>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</si>
  <si>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</si>
  <si>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</si>
  <si>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</si>
  <si>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</si>
  <si>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</si>
  <si>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</si>
  <si>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</si>
  <si>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</si>
  <si>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</si>
  <si>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</si>
  <si>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</si>
  <si>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</si>
  <si>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</si>
  <si>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</si>
  <si>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</si>
  <si>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</si>
  <si>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</si>
  <si>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</si>
  <si>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</si>
  <si>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</si>
  <si>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</si>
  <si>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</si>
  <si>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</si>
  <si>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</si>
  <si>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</si>
  <si>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</si>
  <si>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</si>
  <si>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</si>
  <si>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</si>
  <si>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</si>
  <si>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</si>
  <si>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</si>
  <si>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</si>
  <si>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</si>
  <si>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</si>
  <si>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</si>
  <si>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</si>
  <si>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</si>
  <si>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</si>
  <si>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</si>
  <si>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</si>
  <si>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</si>
  <si>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</si>
  <si>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</si>
  <si>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</si>
  <si>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</si>
  <si>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</si>
  <si>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</si>
  <si>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</si>
  <si>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</si>
  <si>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</si>
  <si>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</si>
  <si>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</si>
  <si>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</si>
  <si>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</si>
  <si>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</si>
  <si>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</si>
  <si>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</si>
  <si>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</si>
  <si>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</si>
  <si>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</si>
  <si>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</si>
  <si>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</si>
  <si>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</si>
  <si>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</si>
  <si>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</si>
  <si>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</si>
  <si>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</si>
  <si>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</si>
  <si>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</si>
  <si>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</si>
  <si>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</si>
  <si>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</si>
  <si>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</si>
  <si>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</si>
  <si>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</si>
  <si>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</si>
  <si>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</si>
  <si>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</si>
  <si>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</si>
  <si>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</si>
  <si>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</si>
  <si>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</si>
  <si>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</si>
  <si>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</si>
  <si>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</si>
  <si>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</si>
  <si>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</si>
  <si>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</si>
  <si>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</si>
  <si>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</si>
  <si>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</si>
  <si>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</si>
  <si>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</si>
  <si>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</si>
  <si>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</si>
  <si>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</si>
  <si>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</si>
  <si>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</si>
  <si>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</si>
  <si>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</si>
  <si>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</si>
  <si>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</si>
  <si>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</si>
  <si>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</si>
  <si>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</si>
  <si>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</si>
  <si>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</si>
  <si>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</si>
  <si>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</si>
  <si>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</si>
  <si>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</si>
  <si>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</si>
  <si>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</si>
  <si>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</si>
  <si>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</si>
  <si>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</si>
  <si>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</si>
  <si>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</si>
  <si>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</si>
  <si>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</si>
  <si>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</si>
  <si>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</si>
  <si>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</si>
  <si>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</si>
  <si>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</si>
  <si>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</si>
  <si>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</si>
  <si>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</si>
  <si>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</si>
  <si>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</si>
  <si>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</si>
  <si>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</si>
  <si>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</si>
  <si>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</si>
  <si>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</si>
  <si>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</si>
  <si>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</si>
  <si>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</si>
  <si>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</si>
  <si>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</si>
  <si>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</si>
  <si>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</si>
  <si>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</si>
  <si>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</si>
  <si>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</si>
  <si>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</si>
  <si>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</si>
  <si>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</si>
  <si>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</si>
  <si>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</si>
  <si>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</si>
  <si>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</si>
  <si>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</si>
  <si>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</si>
  <si>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</si>
  <si>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</si>
  <si>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</si>
  <si>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</si>
  <si>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</si>
  <si>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</si>
  <si>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</si>
  <si>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</si>
  <si>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</si>
  <si>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</si>
  <si>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</si>
  <si>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</si>
  <si>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</si>
  <si>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</si>
  <si>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</si>
  <si>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</si>
  <si>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</si>
  <si>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</si>
  <si>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PCM-20251208-00001742</t>
  </si>
  <si>
    <t>Critical</t>
  </si>
  <si>
    <t>ETA 60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</si>
  <si>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</si>
  <si>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</si>
  <si>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</si>
  <si>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</si>
  <si>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</si>
  <si>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</si>
  <si>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</si>
  <si>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</si>
  <si>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</si>
  <si>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</si>
  <si>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</si>
  <si>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</si>
  <si>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</si>
  <si>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</si>
  <si>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</si>
  <si>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</si>
  <si>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</si>
  <si>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</si>
  <si>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</si>
  <si>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</si>
  <si>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</si>
  <si>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PCM-20251208-00001581</t>
  </si>
  <si>
    <t>EM team on the way need 45 Min</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</si>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</sst>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0" totalsRowShown="0" headerRowDxfId="46" dataDxfId="45" headerRowBorderDxfId="43" tableBorderDxfId="44" totalsRowBorderDxfId="42">
  <autoFilter ref="A1:L1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336.70936319444445</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t="s">
        <v>39110</v>
      </c>
      <c r="B4" s="124" t="str">
        <f>IFERROR(VLOOKUP(D4,DB!A:K,11,0),"")</f>
        <v>R1</v>
      </c>
      <c r="C4" s="124">
        <v>1</v>
      </c>
      <c r="D4" s="56" t="s">
        <v>20064</v>
      </c>
      <c r="E4" s="123" t="s">
        <v>39111</v>
      </c>
      <c r="F4" s="122">
        <v>45999.653310185182</v>
      </c>
      <c r="G4" s="121">
        <f ca="1">IFERROR(NOW()-F4,"-")</f>
        <v>4.4789351886720397E-3</v>
      </c>
      <c r="H4" s="122">
        <v>45999.64775462963</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45999.657789120371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45999.657789120371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45999.657789120371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45999.657789120371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45999.657789120371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45999.657789120371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45999.657789120371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45999.657789120371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45999.657789120371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45999.657789120371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45999.657789120371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45999.657789120371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45999.657789120371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45999.657789120371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45999.657789120371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45999.657789120371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45999.657789120371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45999.657789120371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45999.657789120371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45999.657789120371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45999.657789120371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45999.657789120371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45999.657789120371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45999.657789120371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45999.657789120371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45999.657789120371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45999.657789120371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45999.657789120371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45999.657789120371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45999.657789120371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45999.657789120371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45999.657789120371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45999.657789120371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45999.657789120371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45999.657789120371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45999.657789120371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45999.657789120371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45999.657789120371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45999.657789120371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45999.657789120371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45999.657789120371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45999.657789120371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45999.657789120371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45999.657789120371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45999.657789120371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45999.657789120371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45999.657789120371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45999.657789120371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45999.657789120371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45999.657789120371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45999.657789120371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45999.657789120371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45999.657789120371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45999.657789120371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45999.657789120371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45999.657789120371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45999.657789120371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45999.657789120371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45999.657789120371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45999.657789120371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45999.657789120371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45999.657789120371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45999.657789120371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45999.657789120371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45999.657789120371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45999.657789120371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45999.657789120371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45999.657789120371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45999.657789120371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45999.657789120371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45999.657789120371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45999.657789120371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45999.657789120371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45999.657789120371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45999.657789120371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45999.657789120371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45999.657789120371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45999.657789120371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45999.657789120371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45999.657789120371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45999.657789120371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45999.657789120371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45999.657789120371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45999.657789120371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45999.657789120371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45999.657789120371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45999.657789120371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45999.657789120371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45999.657789120371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45999.657789120371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45999.657789120371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45999.657789120371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45999.657789120371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45999.657789120371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45999.657789120371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45999.657789120371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45999.657789120371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45999.657789120371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45999.657789120371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45999.657789120371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45999.657789120371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45999.657789120371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45999.657789120371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45999.657789120371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45999.657789120371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45999.657789120371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45999.657789120371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45999.657789120371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45999.657789120371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45999.657789120371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45999.657789120371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45999.657789120371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45999.657789120371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45999.657789120371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45999.657789120371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45999.657789120371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45999.657789120371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45999.657789120371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45999.657789120371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45999.657789120371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45999.657789120371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45999.657789120371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45999.657789120371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45999.657789120371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45999.657789120371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45999.657789120371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45999.657789120371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45999.657789120371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45999.657789120371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45999.657789120371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45999.657789120371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45999.657789120371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45999.657789120371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45999.657789120371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45999.657789120371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45999.657789120371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45999.657789120371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45999.657789120371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45999.657789120371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45999.657789120371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45999.657789120371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45999.657789120371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45999.657789120371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45999.657789120371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45999.657789120371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45999.657789120371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45999.657789120371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45999.657789120371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45999.657789120371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45999.657789120371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45999.657789120371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45999.657789120371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45999.657789120371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45999.657789120371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45999.657789120371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45999.657789120371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45999.657789120371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45999.657789120371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45999.657789120371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45999.657789120371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45999.657789120371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45999.657789120371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45999.657789120371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45999.657789120371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45999.657789120371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45999.657789120371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45999.657789120371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45999.657789120371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45999.657789120371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45999.657789120371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45999.657789120371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45999.657789120371</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174.65795115740912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15.27037013888912</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2.3024071759282378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39124</v>
      </c>
      <c r="E6" s="81" t="s">
        <v>39106</v>
      </c>
      <c r="F6" s="97"/>
      <c r="G6" s="98">
        <f ca="1">IFERROR(NOW()-F6,"-")</f>
        <v>45999.657789120371</v>
      </c>
      <c r="H6" s="154">
        <v>45999.555023148147</v>
      </c>
      <c r="I6" s="18" t="str">
        <f>IFERROR(VLOOKUP(D6,DB!A:F,6,0),"")</f>
        <v>SCECO</v>
      </c>
      <c r="J6" s="18" t="str">
        <f>IFERROR(VLOOKUP(D6,DB!A:G,7,0),"")</f>
        <v>Vandalized</v>
      </c>
      <c r="K6" s="19" t="s">
        <v>39125</v>
      </c>
      <c r="L6" s="18" t="str">
        <f>IFERROR(VLOOKUP(D6,DB!A:I,9,0),"")</f>
        <v>Latis</v>
      </c>
    </row>
    <row r="7" spans="1:12" ht="31.5" customHeight="1">
      <c r="A7" s="96"/>
      <c r="B7" s="18" t="str">
        <f>IFERROR(VLOOKUP(D7,DB!A:K,11,0),"")</f>
        <v/>
      </c>
      <c r="C7" s="18"/>
      <c r="D7" s="18"/>
      <c r="E7" s="81"/>
      <c r="F7" s="97"/>
      <c r="G7" s="98">
        <f ca="1">IFERROR(NOW()-F7,"-")</f>
        <v>45999.657789120371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45999.657789120371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45999.657789120371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45999.657789120371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45999.657789120371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45999.657789120371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45999.657789120371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45999.657789120371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45999.657789120371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45999.657789120371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45999.657789120371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45999.657789120371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45999.657789120371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45999.657789120371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45999.657789120371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45999.657789120371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45999.657789120371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45999.657789120371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45999.657789120371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45999.657789120371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45999.657789120371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45999.657789120371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45999.657789120371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45999.657789120371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45999.657789120371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45999.657789120371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45999.657789120371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45999.657789120371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45999.657789120371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45999.657789120371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45999.657789120371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45999.657789120371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45999.657789120371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45999.657789120371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45999.657789120371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45999.657789120371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45999.657789120371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45999.657789120371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45999.657789120371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45999.657789120371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45999.657789120371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45999.657789120371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45999.657789120371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45999.657789120371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45999.657789120371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45999.657789120371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45999.657789120371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45999.657789120371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45999.657789120371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45999.657789120371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45999.657789120371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45999.657789120371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45999.657789120371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45999.657789120371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45999.657789120371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45999.657789120371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45999.657789120371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45999.657789120371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45999.657789120371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45999.657789120371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45999.657789120371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45999.657789120371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45999.657789120371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45999.657789120371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45999.657789120371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45999.657789120371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45999.657789120371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45999.657789120371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45999.657789120371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45999.657789120371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45999.657789120371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45999.657789120371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45999.657789120371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45999.657789120371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45999.657789120371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45999.657789120371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45999.657789120371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45999.657789120371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45999.657789120371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45999.657789120371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45999.657789120371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45999.657789120371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45999.657789120371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45999.657789120371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45999.657789120371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45999.657789120371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45999.657789120371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45999.657789120371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45999.657789120371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45999.657789120371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45999.657789120371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45999.657789120371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45999.657789120371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45999.657789120371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45999.657789120371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45999.657789120371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45999.657789120371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45999.657789120371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45999.657789120371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45999.657789120371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45999.657789120371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45999.657789120371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45999.657789120371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45999.657789120371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45999.657789120371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45999.657789120371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45999.657789120371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45999.657789120371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45999.657789120371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45999.657789120371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45999.657789120371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45999.657789120371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45999.657789120371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45999.657789120371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45999.657789120371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45999.657789120371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45999.657789120371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45999.657789120371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45999.657789120371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45999.657789120371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45999.657789120371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45999.657789120371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45999.657789120371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45999.657789120371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45999.657789120371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45999.657789120371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45999.657789120371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45999.657789120371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45999.657789120371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45999.657789120371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45999.657789120371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45999.657789120371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45999.657789120371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45999.657789120371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45999.657789120371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45999.657789120371</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45999.657789120371</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45999.657789120371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45999.657789120371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45999.657789120371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45999.657789120371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45999.657789120371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45999.657789120371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45999.657789120371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45999.657789120371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45999.657789120371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45999.657789120371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45999.657789120371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45999.657789120371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45999.657789120371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45999.657789120371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45999.657789120371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45999.657789120371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45999.657789120371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45999.657789120371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45999.657789120371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45999.657789120371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45999.657789120371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45999.657789120371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45999.657789120371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45999.657789120371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45999.657789120371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45999.657789120371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45999.657789120371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45999.657789120371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45999.657789120371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45999.657789120371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45999.657789120371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45999.657789120371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45999.657789120371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45999.657789120371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45999.657789120371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45999.657789120371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45999.657789120371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45999.657789120371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45999.657789120371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45999.657789120371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45999.657789120371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45999.657789120371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45999.657789120371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45999.657789120371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45999.657789120371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45999.657789120371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45999.657789120371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45999.657789120371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45999.657789120371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45999.657789120371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45999.657789120371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45999.657789120371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45999.657789120371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45999.657789120371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45999.657789120371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45999.657789120371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45999.657789120371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45999.657789120371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45999.657789120371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45999.657789120371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45999.657789120371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45999.657789120371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45999.657789120371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45999.657789120371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45999.657789120371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45999.657789120371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45999.657789120371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45999.657789120371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45999.657789120371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45999.657789120371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45999.657789120371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45999.657789120371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45999.657789120371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45999.657789120371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45999.657789120371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45999.657789120371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45999.657789120371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45999.657789120371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45999.657789120371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45999.657789120371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45999.657789120371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45999.657789120371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45999.657789120371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45999.657789120371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45999.657789120371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45999.657789120371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45999.657789120371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45999.657789120371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45999.657789120371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45999.657789120371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45999.657789120371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45999.657789120371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45999.657789120371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45999.657789120371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45999.657789120371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45999.657789120371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45999.657789120371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45999.657789120371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45999.657789120371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45999.657789120371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45999.657789120371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45999.657789120371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45999.657789120371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45999.657789120371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45999.657789120371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45999.657789120371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45999.657789120371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45999.657789120371</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45999.657789120371</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45999.657789120371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45999.657789120371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45999.657789120371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45999.657789120371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45999.657789120371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45999.657789120371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45999.657789120371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45999.657789120371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45999.657789120371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45999.657789120371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45999.657789120371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45999.657789120371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45999.657789120371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45999.657789120371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45999.657789120371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45999.657789120371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45999.657789120371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45999.657789120371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45999.657789120371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45999.657789120371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45999.657789120371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45999.657789120371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45999.657789120371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45999.657789120371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45999.657789120371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45999.657789120371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45999.657789120371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45999.657789120371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45999.657789120371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45999.657789120371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45999.657789120371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45999.657789120371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45999.657789120371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45999.657789120371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45999.657789120371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45999.657789120371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45999.657789120371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45999.657789120371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45999.657789120371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45999.657789120371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45999.657789120371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45999.657789120371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45999.657789120371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45999.657789120371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45999.657789120371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45999.657789120371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45999.657789120371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45999.657789120371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45999.657789120371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45999.657789120371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45999.657789120371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45999.657789120371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45999.657789120371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45999.657789120371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45999.657789120371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45999.657789120371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45999.657789120371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45999.657789120371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45999.657789120371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45999.657789120371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45999.657789120371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45999.657789120371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45999.657789120371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45999.657789120371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45999.657789120371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45999.657789120371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45999.657789120371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45999.657789120371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45999.657789120371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45999.657789120371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45999.657789120371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45999.657789120371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45999.657789120371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45999.657789120371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45999.657789120371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45999.657789120371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45999.657789120371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45999.657789120371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45999.657789120371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45999.657789120371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45999.657789120371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45999.657789120371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45999.657789120371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45999.657789120371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45999.657789120371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45999.657789120371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45999.657789120371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45999.657789120371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45999.657789120371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45999.657789120371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45999.657789120371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45999.657789120371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45999.657789120371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45999.657789120371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45999.657789120371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45999.657789120371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45999.657789120371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45999.657789120371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45999.657789120371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45999.657789120371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45999.657789120371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45999.657789120371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45999.657789120371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45999.657789120371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45999.657789120371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45999.657789120371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45999.657789120371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45999.657789120371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45999.657789120371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45999.657789120371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45999.657789120371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45999.657789120371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45999.657789120371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45999.657789120371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45999.657789120371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45999.657789120371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45999.657789120371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45999.657789120371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45999.657789120371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45999.657789120371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45999.657789120371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45999.657789120371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45999.657789120371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45999.657789120371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45999.657789120371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45999.657789120371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45999.657789120371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45999.657789120371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45999.657789120371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45999.657789120371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45999.657789120371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45999.657789120371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45999.657789120371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45999.657789120371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45999.657789120371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45999.657789120371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45999.657789120371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45999.657789120371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45999.657789120371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45999.657789120371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45999.657789120371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45999.657789120371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45999.657789120371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45999.657789120371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45999.657789120371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45999.657789120371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45999.657789120371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45999.657789120371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45999.657789120371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45999.657789120371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45999.657789120371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45999.657789120371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45999.657789120371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45999.657789120371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45999.657789120371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45999.657789120371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45999.657789120371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45999.657789120371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45999.657789120371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45999.657789120371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45999.657789120371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45999.657789120371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45999.657789120371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45999.657789120371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45999.657789120371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45999.657789120371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45999.657789120371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45999.657789120371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45999.657789120371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45999.657789120371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45999.657789120371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45999.657789120371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45999.657789120371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45999.657789120371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45999.657789120371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45999.657789120371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45999.657789120371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45999.657789120371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45999.657789120371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45999.657789120371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45999.657789120371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45999.657789120371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45999.657789120371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45999.657789120371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45999.657789120371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45999.657789120371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45999.657789120371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45999.657789120371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45999.657789120371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45999.657789120371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45999.657789120371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45999.657789120371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45999.657789120371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45999.657789120371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45999.657789120371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45999.657789120371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45999.657789120371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45999.657789120371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45999.657789120371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45999.657789120371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45999.657789120371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45999.657789120371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45999.657789120371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45999.657789120371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45999.657789120371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45999.657789120371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45999.657789120371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45999.657789120371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45999.657789120371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45999.657789120371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45999.657789120371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45999.657789120371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45999.657789120371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45999.657789120371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45999.657789120371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45999.657789120371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45999.657789120371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45999.657789120371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45999.657789120371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45999.657789120371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45999.657789120371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45999.657789120371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45999.657789120371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45999.657789120371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45999.657789120371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45999.657789120371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45999.657789120371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45999.657789120371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45999.657789120371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45999.657789120371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45999.657789120371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45999.657789120371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45999.657789120371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45999.657789120371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45999.657789120371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45999.657789120371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45999.657789120371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45999.657789120371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45999.657789120371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45999.657789120371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45999.657789120371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45999.657789120371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45999.657789120371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45999.657789120371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45999.657789120371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45999.657789120371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45999.657789120371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45999.657789120371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45999.657789120371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45999.657789120371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45999.657789120371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45999.657789120371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45999.657789120371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45999.657789120371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45999.657789120371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45999.657789120371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45999.657789120371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45999.657789120371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45999.657789120371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45999.657789120371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45999.657789120371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45999.657789120371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45999.657789120371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45999.657789120371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45999.657789120371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45999.657789120371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45999.657789120371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45999.657789120371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45999.657789120371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45999.657789120371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45999.657789120371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45999.657789120371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45999.657789120371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45999.657789120371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45999.657789120371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45999.657789120371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45999.657789120371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45999.657789120371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45999.657789120371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45999.657789120371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45999.657789120371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45999.657789120371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45999.657789120371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45999.657789120371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45999.657789120371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45999.657789120371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45999.657789120371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45999.657789120371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45999.657789120371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45999.657789120371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45999.657789120371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45999.657789120371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45999.657789120371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45999.657789120371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45999.657789120371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45999.657789120371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45999.657789120371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45999.657789120371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45999.657789120371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45999.657789120371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45999.657789120371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45999.657789120371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45999.657789120371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45999.657789120371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45999.657789120371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45999.657789120371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45999.657789120371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45999.657789120371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45999.657789120371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45999.657789120371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45999.657789120371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45999.657789120371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45999.657789120371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45999.657789120371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45999.657789120371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45999.657789120371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45999.657789120371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45999.657789120371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45999.657789120371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45999.657789120371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45999.657789120371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45999.657789120371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45999.657789120371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45999.657789120371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45999.657789120371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45999.657789120371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45999.657789120371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45999.657789120371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45999.657789120371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45999.657789120371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45999.657789120371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45999.657789120371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45999.657789120371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45999.657789120371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45999.657789120371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45999.657789120371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45999.657789120371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45999.657789120371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45999.657789120371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45999.657789120371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45999.657789120371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45999.657789120371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45999.657789120371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45999.657789120371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45999.657789120371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45999.657789120371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45999.657789120371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45999.657789120371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45999.657789120371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45999.657789120371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45999.657789120371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45999.657789120371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45999.657789120371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45999.657789120371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45999.657789120371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45999.657789120371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45999.657789120371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45999.657789120371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45999.657789120371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45999.657789120371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45999.657789120371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45999.657789120371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45999.657789120371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45999.657789120371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45999.657789120371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45999.657789120371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45999.657789120371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45999.657789120371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45999.657789120371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45999.657789120371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45999.657789120371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45999.657789120371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45999.657789120371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45999.657789120371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45999.657789120371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45999.657789120371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45999.657789120371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45999.657789120371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45999.657789120371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45999.657789120371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45999.657789120371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45999.657789120371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45999.657789120371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45999.657789120371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45999.657789120371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45999.657789120371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45999.657789120371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45999.657789120371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45999.657789120371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45999.657789120371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45999.657789120371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45999.657789120371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45999.657789120371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45999.657789120371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45999.657789120371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45999.657789120371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45999.657789120371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45999.657789120371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45999.657789120371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45999.657789120371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45999.657789120371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45999.657789120371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45999.657789120371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45999.657789120371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45999.657789120371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45999.657789120371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45999.657789120371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45999.657789120371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45999.657789120371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45999.657789120371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45999.657789120371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45999.657789120371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45999.657789120371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45999.657789120371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45999.657789120371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45999.657789120371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45999.657789120371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45999.657789120371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45999.657789120371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45999.657789120371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45999.657789120371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45999.657789120371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45999.657789120371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45999.657789120371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45999.657789120371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45999.657789120371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45999.657789120371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45999.657789120371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45999.657789120371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45999.657789120371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45999.657789120371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45999.657789120371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45999.657789120371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45999.657789120371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45999.657789120371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45999.657789120371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45999.657789120371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45999.657789120371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45999.657789120371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45999.657789120371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45999.657789120371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45999.657789120371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45999.657789120371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45999.657789120371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45999.657789120371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45999.657789120371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45999.657789120371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45999.657789120371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45999.657789120371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45999.657789120371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45999.657789120371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45999.657789120371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45999.657789120371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45999.657789120371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45999.657789120371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45999.657789120371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45999.657789120371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45999.657789120371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45999.657789120371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45999.657789120371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45999.657789120371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45999.657789120371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45999.657789120371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45999.657789120371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45999.657789120371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45999.657789120371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45999.657789120371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45999.657789120371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45999.657789120371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45999.657789120371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45999.657789120371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45999.657789120371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45999.657789120371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45999.657789120371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45999.657789120371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45999.657789120371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45999.657789120371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45999.657789120371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45999.657789120371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45999.657789120371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45999.657789120371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45999.657789120371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45999.657789120371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45999.657789120371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45999.657789120371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45999.657789120371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45999.657789120371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45999.657789120371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45999.657789120371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45999.657789120371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45999.657789120371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45999.657789120371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45999.657789120371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45999.657789120371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45999.657789120371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45999.657789120371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45999.657789120371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45999.657789120371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45999.657789120371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45999.657789120371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45999.657789120371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45999.657789120371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45999.657789120371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45999.657789120371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45999.657789120371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45999.657789120371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45999.657789120371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45999.657789120371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45999.657789120371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45999.657789120371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45999.657789120371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45999.657789120371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45999.657789120371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45999.657789120371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45999.657789120371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45999.657789120371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45999.657789120371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45999.657789120371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45999.657789120371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45999.657789120371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45999.657789120371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45999.657789120371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45999.657789120371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45999.657789120371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45999.657789120371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45999.657789120371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45999.657789120371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45999.657789120371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45999.657789120371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45999.657789120371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45999.657789120371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45999.657789120371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45999.657789120371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45999.657789120371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45999.657789120371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45999.657789120371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45999.657789120371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45999.657789120371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45999.657789120371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45999.657789120371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45999.657789120371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45999.657789120371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45999.657789120371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45999.657789120371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45999.657789120371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45999.657789120371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45999.657789120371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45999.657789120371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45999.657789120371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45999.657789120371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45999.657789120371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45999.657789120371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45999.657789120371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45999.657789120371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45999.657789120371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45999.657789120371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45999.657789120371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45999.657789120371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45999.657789120371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45999.657789120371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45999.657789120371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45999.657789120371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45999.657789120371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45999.657789120371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45999.657789120371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45999.657789120371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45999.657789120371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45999.657789120371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45999.657789120371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45999.657789120371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45999.657789120371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45999.657789120371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45999.657789120371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45999.657789120371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45999.657789120371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45999.657789120371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45999.657789120371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45999.657789120371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45999.657789120371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45999.657789120371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45999.657789120371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45999.657789120371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45999.657789120371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45999.657789120371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45999.657789120371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45999.657789120371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45999.657789120371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45999.657789120371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45999.657789120371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45999.657789120371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45999.657789120371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45999.657789120371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45999.657789120371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45999.657789120371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45999.657789120371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45999.657789120371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45999.657789120371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45999.657789120371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45999.657789120371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45999.657789120371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45999.657789120371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45999.657789120371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45999.657789120371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45999.657789120371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45999.657789120371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45999.657789120371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45999.657789120371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45999.657789120371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45999.657789120371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45999.657789120371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45999.657789120371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45999.657789120371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45999.657789120371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45999.657789120371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45999.657789120371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45999.657789120371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45999.657789120371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45999.657789120371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45999.657789120371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45999.657789120371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45999.657789120371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45999.657789120371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45999.657789120371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45999.657789120371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45999.657789120371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45999.657789120371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45999.657789120371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45999.657789120371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45999.657789120371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45999.657789120371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45999.657789120371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45999.657789120371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45999.657789120371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45999.657789120371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45999.657789120371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45999.657789120371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45999.657789120371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45999.657789120371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45999.657789120371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45999.657789120371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45999.657789120371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45999.657789120371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45999.657789120371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45999.657789120371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45999.657789120371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45999.657789120371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45999.657789120371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45999.657789120371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45999.657789120371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45999.657789120371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45999.657789120371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45999.657789120371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45999.657789120371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45999.657789120371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45999.657789120371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45999.657789120371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45999.657789120371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45999.657789120371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45999.657789120371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45999.657789120371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45999.657789120371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45999.657789120371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45999.657789120371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45999.657789120371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45999.657789120371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45999.657789120371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45999.657789120371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45999.657789120371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45999.657789120371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45999.657789120371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45999.657789120371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45999.657789120371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45999.657789120371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45999.657789120371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45999.657789120371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45999.657789120371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45999.657789120371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45999.657789120371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45999.657789120371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45999.657789120371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45999.657789120371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45999.657789120371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45999.657789120371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45999.657789120371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45999.657789120371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45999.657789120371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45999.657789120371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45999.657789120371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45999.657789120371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45999.657789120371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45999.657789120371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45999.657789120371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45999.657789120371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45999.657789120371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45999.657789120371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45999.657789120371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45999.657789120371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45999.657789120371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45999.657789120371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45999.657789120371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45999.657789120371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45999.657789120371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45999.657789120371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45999.657789120371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45999.657789120371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45999.657789120371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45999.657789120371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45999.657789120371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45999.657789120371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45999.657789120371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45999.657789120371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45999.657789120371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45999.657789120371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45999.657789120371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45999.657789120371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45999.657789120371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45999.657789120371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45999.657789120371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45999.657789120371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45999.657789120371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45999.657789120371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45999.657789120371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45999.657789120371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45999.657789120371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45999.657789120371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45999.657789120371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45999.657789120371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45999.657789120371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45999.657789120371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45999.657789120371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45999.657789120371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45999.657789120371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45999.657789120371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45999.657789120371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45999.657789120371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45999.657789120371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45999.657789120371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45999.657789120371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45999.657789120371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45999.657789120371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45999.657789120371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45999.657789120371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45999.657789120371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45999.657789120371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45999.657789120371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45999.657789120371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45999.657789120371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45999.657789120371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45999.657789120371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45999.657789120371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45999.657789120371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45999.657789120371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45999.657789120371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45999.657789120371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45999.657789120371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45999.657789120371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45999.657789120371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45999.657789120371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45999.657789120371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45999.657789120371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45999.657789120371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45999.657789120371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45999.657789120371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45999.657789120371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45999.657789120371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45999.657789120371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45999.657789120371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45999.657789120371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45999.657789120371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45999.657789120371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45999.657789120371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45999.657789120371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45999.657789120371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45999.657789120371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45999.657789120371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45999.657789120371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45999.657789120371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45999.657789120371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45999.657789120371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45999.657789120371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45999.657789120371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45999.657789120371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45999.657789120371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45999.657789120371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45999.657789120371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45999.657789120371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45999.657789120371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45999.657789120371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45999.657789120371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45999.657789120371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45999.657789120371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45999.657789120371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45999.657789120371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45999.657789120371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45999.657789120371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45999.657789120371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45999.657789120371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45999.657789120371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45999.657789120371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45999.657789120371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45999.657789120371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45999.657789120371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45999.657789120371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45999.657789120371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45999.657789120371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45999.657789120371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45999.657789120371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45999.657789120371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45999.657789120371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45999.657789120371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45999.657789120371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45999.657789120371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45999.657789120371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45999.657789120371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45999.657789120371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45999.657789120371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45999.657789120371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45999.657789120371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45999.657789120371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45999.657789120371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45999.657789120371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45999.657789120371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45999.657789120371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45999.657789120371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45999.657789120371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45999.657789120371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45999.657789120371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45999.657789120371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45999.657789120371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45999.657789120371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45999.657789120371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45999.657789120371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45999.657789120371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45999.657789120371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45999.657789120371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45999.657789120371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45999.657789120371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45999.657789120371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45999.657789120371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45999.657789120371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45999.657789120371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45999.657789120371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45999.657789120371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45999.657789120371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45999.657789120371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45999.657789120371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45999.657789120371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45999.657789120371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45999.657789120371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45999.657789120371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45999.657789120371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45999.657789120371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45999.657789120371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45999.657789120371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45999.657789120371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45999.657789120371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45999.657789120371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45999.657789120371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45999.657789120371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45999.657789120371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45999.657789120371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45999.657789120371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45999.657789120371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45999.657789120371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45999.657789120371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45999.657789120371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45999.657789120371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45999.657789120371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45999.657789120371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45999.657789120371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45999.657789120371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45999.657789120371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45999.657789120371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45999.657789120371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45999.657789120371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45999.657789120371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45999.657789120371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45999.657789120371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45999.657789120371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45999.657789120371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45999.657789120371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45999.657789120371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45999.657789120371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45999.657789120371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45999.657789120371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45999.657789120371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45999.657789120371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45999.657789120371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45999.657789120371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45999.657789120371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45999.657789120371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45999.657789120371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45999.657789120371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45999.657789120371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45999.657789120371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0"/>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296.17707152777439</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0" ca="1" si="0">IFERROR(NOW()-F3,"")</f>
        <v>0.86364560185029404</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45999.657789120371</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0.35895810185320443</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1</v>
      </c>
      <c r="D6" s="87" t="s">
        <v>37239</v>
      </c>
      <c r="E6" s="90" t="s">
        <v>39111</v>
      </c>
      <c r="F6" s="91">
        <v>45999.603171296294</v>
      </c>
      <c r="G6" s="92">
        <f t="shared" ca="1" si="0"/>
        <v>5.4617824076558463E-2</v>
      </c>
      <c r="H6" s="91">
        <v>45999.591099537036</v>
      </c>
      <c r="I6" s="107" t="str">
        <f>IFERROR(VLOOKUP(D6,DB!A:F,6,0),"")</f>
        <v>Generator-SG</v>
      </c>
      <c r="J6" s="107" t="str">
        <f>IFERROR(VLOOKUP(D6,DB!A:G,7,0),"")</f>
        <v>Dead</v>
      </c>
      <c r="K6" s="93" t="s">
        <v>39135</v>
      </c>
      <c r="L6" s="87" t="str">
        <f>IFERROR(VLOOKUP(D6,DB!A:I,9,0),"")</f>
        <v>Latis</v>
      </c>
    </row>
    <row r="7" spans="1:16" ht="15" customHeight="1">
      <c r="A7" s="107"/>
      <c r="B7" s="107" t="str">
        <f>IFERROR(VLOOKUP(D7,DB!A:K,11,0),"")</f>
        <v>R4</v>
      </c>
      <c r="C7" s="89">
        <v>1</v>
      </c>
      <c r="D7" s="87" t="s">
        <v>37052</v>
      </c>
      <c r="E7" s="90" t="s">
        <v>39106</v>
      </c>
      <c r="F7" s="91">
        <v>45999.634953703702</v>
      </c>
      <c r="G7" s="92">
        <f t="shared" ca="1" si="0"/>
        <v>2.2835416668385733E-2</v>
      </c>
      <c r="H7" s="91">
        <v>45999.629074074073</v>
      </c>
      <c r="I7" s="107" t="str">
        <f>IFERROR(VLOOKUP(D7,DB!A:F,6,0),"")</f>
        <v>Generator-SG</v>
      </c>
      <c r="J7" s="107" t="str">
        <f>IFERROR(VLOOKUP(D7,DB!A:G,7,0),"")</f>
        <v>Dead</v>
      </c>
      <c r="K7" s="93" t="s">
        <v>39136</v>
      </c>
      <c r="L7" s="87" t="str">
        <f>IFERROR(VLOOKUP(D7,DB!A:I,9,0),"")</f>
        <v>Latis</v>
      </c>
    </row>
    <row r="8" spans="1:16" ht="15" customHeight="1">
      <c r="A8" s="107"/>
      <c r="B8" s="107" t="str">
        <f>IFERROR(VLOOKUP(D8,DB!A:K,11,0),"")</f>
        <v/>
      </c>
      <c r="C8" s="89"/>
      <c r="D8" s="87"/>
      <c r="E8" s="90"/>
      <c r="F8" s="91"/>
      <c r="G8" s="92">
        <f t="shared" ca="1" si="0"/>
        <v>45999.657789120371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45999.657789120371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45999.657789120371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45999.657789120371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45999.657789120371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45999.657789120371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45999.657789120371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45999.657789120371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45999.657789120371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45999.657789120371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45999.657789120371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45999.657789120371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45999.657789120371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ref="G21:G84" ca="1" si="1">IFERROR(NOW()-F21,"")</f>
        <v>45999.657789120371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45999.657789120371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45999.657789120371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45999.657789120371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45999.657789120371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45999.657789120371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45999.657789120371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45999.657789120371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45999.657789120371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45999.657789120371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45999.657789120371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45999.657789120371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45999.657789120371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45999.657789120371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45999.657789120371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45999.657789120371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45999.657789120371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45999.657789120371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45999.657789120371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45999.657789120371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45999.657789120371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45999.657789120371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45999.657789120371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45999.657789120371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45999.657789120371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45999.657789120371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45999.657789120371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45999.657789120371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45999.657789120371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45999.657789120371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45999.657789120371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45999.657789120371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45999.657789120371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45999.657789120371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45999.657789120371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45999.657789120371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45999.657789120371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45999.657789120371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45999.657789120371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45999.657789120371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45999.657789120371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45999.657789120371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45999.657789120371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45999.657789120371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45999.657789120371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45999.657789120371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45999.657789120371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45999.657789120371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45999.657789120371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45999.657789120371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45999.657789120371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45999.657789120371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45999.657789120371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45999.657789120371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45999.657789120371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45999.657789120371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45999.657789120371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45999.657789120371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45999.657789120371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45999.657789120371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45999.657789120371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45999.657789120371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45999.657789120371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45999.657789120371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ref="G85:G130" ca="1" si="2">IFERROR(NOW()-F85,"")</f>
        <v>45999.657789120371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45999.657789120371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45999.657789120371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45999.657789120371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45999.657789120371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45999.657789120371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45999.657789120371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45999.657789120371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45999.657789120371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45999.657789120371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45999.657789120371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45999.657789120371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45999.657789120371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45999.657789120371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45999.657789120371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45999.657789120371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45999.657789120371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45999.657789120371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45999.657789120371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45999.657789120371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45999.657789120371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45999.657789120371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45999.657789120371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45999.657789120371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45999.657789120371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45999.657789120371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45999.657789120371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45999.657789120371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45999.657789120371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45999.657789120371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45999.657789120371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45999.657789120371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45999.657789120371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45999.657789120371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45999.657789120371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45999.657789120371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45999.657789120371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45999.657789120371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45999.657789120371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45999.657789120371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45999.657789120371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45999.657789120371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45999.657789120371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45999.657789120371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45999.657789120371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45999.657789120371</v>
      </c>
      <c r="H130" s="91"/>
      <c r="I130" s="107" t="str">
        <f>IFERROR(VLOOKUP(D130,DB!A:F,6,0),"")</f>
        <v/>
      </c>
      <c r="J130" s="107" t="str">
        <f>IFERROR(VLOOKUP(D130,DB!A:G,7,0),"")</f>
        <v/>
      </c>
      <c r="K130" s="93"/>
      <c r="L130" s="87" t="str">
        <f>IFERROR(VLOOKUP(D130,DB!A:I,9,0),"")</f>
        <v/>
      </c>
    </row>
  </sheetData>
  <dataValidations count="2">
    <dataValidation allowBlank="1" showInputMessage="1" showErrorMessage="1" sqref="E1" xr:uid="{A4F81451-56CC-4543-9497-104C4E44EE4B}"/>
    <dataValidation type="list" allowBlank="1" showInputMessage="1" showErrorMessage="1" sqref="E2:E1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107.82572893518227</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73.468911805553944</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50.996678009258176</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18.284490509257012</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2.5503006944418303</v>
      </c>
      <c r="H6" s="38">
        <v>45997.093599537038</v>
      </c>
      <c r="I6" s="37" t="str">
        <f>IFERROR(VLOOKUP(D6,DB!A:F,6,0),"")</f>
        <v>SCECO</v>
      </c>
      <c r="J6" s="37" t="str">
        <f>IFERROR(VLOOKUP(D6,DB!A:G,7,0),"")</f>
        <v>In progress</v>
      </c>
      <c r="K6" s="37" t="s">
        <v>39146</v>
      </c>
      <c r="L6" s="37" t="str">
        <f>IFERROR(VLOOKUP(D6,DB!A:I,9,0),"")</f>
        <v>Latis</v>
      </c>
    </row>
    <row r="7" spans="1:13">
      <c r="A7" s="37" t="s">
        <v>39147</v>
      </c>
      <c r="B7" s="37" t="str">
        <f>IFERROR(VLOOKUP(D7,DB!A:K,11,0),"")</f>
        <v>R5</v>
      </c>
      <c r="C7" s="37">
        <v>1</v>
      </c>
      <c r="D7" s="37" t="s">
        <v>31458</v>
      </c>
      <c r="E7" s="37" t="s">
        <v>39111</v>
      </c>
      <c r="F7" s="38"/>
      <c r="G7" s="131">
        <f ca="1">IFERROR(NOW()-F7,"")</f>
        <v>45999.657789120371</v>
      </c>
      <c r="H7" s="38">
        <v>45999.596724537034</v>
      </c>
      <c r="I7" s="37" t="str">
        <f>IFERROR(VLOOKUP(D7,DB!A:F,6,0),"")</f>
        <v>SCECO</v>
      </c>
      <c r="J7" s="37" t="str">
        <f>IFERROR(VLOOKUP(D7,DB!A:G,7,0),"")</f>
        <v>Good</v>
      </c>
      <c r="K7" s="37" t="s">
        <v>39148</v>
      </c>
      <c r="L7" s="37" t="str">
        <f>IFERROR(VLOOKUP(D7,DB!A:I,9,0),"")</f>
        <v>Latis</v>
      </c>
    </row>
    <row r="8" spans="1:13">
      <c r="A8" s="37"/>
      <c r="B8" s="37" t="str">
        <f>IFERROR(VLOOKUP(D8,DB!A:K,11,0),"")</f>
        <v/>
      </c>
      <c r="C8" s="37"/>
      <c r="D8"/>
      <c r="E8" s="37"/>
      <c r="F8" s="38"/>
      <c r="G8" s="131">
        <f ca="1">IFERROR(NOW()-F8,"")</f>
        <v>45999.657789120371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45999.657789120371</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45999.657789120371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45999.657789120371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45999.657789120371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45999.657789120371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45999.657789120371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45999.657789120371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45999.657789120371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45999.657789120371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45999.657789120371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45999.657789120371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45999.657789120371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45999.657789120371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45999.657789120371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45999.657789120371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45999.657789120371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45999.657789120371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45999.657789120371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45999.657789120371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45999.657789120371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45999.657789120371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45999.657789120371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45999.657789120371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45999.657789120371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45999.657789120371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45999.657789120371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45999.657789120371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45999.657789120371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45999.657789120371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45999.657789120371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45999.657789120371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45999.657789120371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45999.657789120371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45999.657789120371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45999.657789120371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45999.657789120371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45999.657789120371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45999.657789120371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45999.657789120371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45999.657789120371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45999.657789120371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45999.657789120371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45999.657789120371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45999.657789120371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45999.657789120371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45999.657789120371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45999.657789120371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45999.657789120371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45999.657789120371</v>
      </c>
      <c r="H57" s="38"/>
      <c r="I57" s="37" t="str">
        <f>IFERROR(VLOOKUP(D57,DB!A:F,6,0),"")</f>
        <v/>
      </c>
      <c r="J57" s="37" t="str">
        <f>IFERROR(VLOOKUP(D57,DB!A:G,7,0),"")</f>
        <v/>
      </c>
      <c r="K57" s="37"/>
      <c r="L57" s="37"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45999.657789120371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45999.657789120371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45999.657789120371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45999.657789120371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45999.657789120371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45999.657789120371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45999.657789120371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45999.657789120371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45999.657789120371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45999.657789120371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45999.657789120371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45999.657789120371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45999.657789120371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45999.657789120371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45999.657789120371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45999.657789120371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45999.657789120371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45999.657789120371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45999.657789120371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45999.657789120371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45999.657789120371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45999.657789120371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45999.657789120371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45999.657789120371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45999.657789120371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45999.657789120371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45999.657789120371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45999.657789120371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45999.657789120371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45999.657789120371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45999.657789120371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45999.657789120371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45999.657789120371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45999.657789120371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45999.657789120371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45999.657789120371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45999.657789120371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45999.657789120371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45999.657789120371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45999.657789120371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45999.657789120371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45999.657789120371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45999.657789120371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45999.657789120371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45999.657789120371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45999.657789120371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45999.657789120371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45999.657789120371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45999.657789120371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45999.657789120371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45999.657789120371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45999.657789120371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45999.657789120371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45999.657789120371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45999.657789120371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45999.657789120371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45999.657789120371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45999.657789120371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45999.657789120371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45999.657789120371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45999.657789120371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45999.657789120371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45999.657789120371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45999.657789120371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45999.657789120371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45999.657789120371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45999.657789120371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45999.657789120371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45999.657789120371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45999.657789120371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45999.657789120371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45999.657789120371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45999.657789120371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45999.657789120371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45999.657789120371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45999.657789120371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45999.657789120371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45999.657789120371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45999.657789120371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45999.657789120371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45999.657789120371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45999.657789120371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45999.657789120371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45999.657789120371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45999.657789120371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45999.657789120371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45999.657789120371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45999.657789120371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45999.657789120371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45999.657789120371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45999.657789120371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45999.657789120371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45999.657789120371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45999.657789120371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45999.657789120371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45999.657789120371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45999.657789120371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45999.657789120371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45999.657789120371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45999.657789120371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45999.657789120371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45999.657789120371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45999.657789120371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45999.657789120371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45999.657789120371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45999.657789120371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45999.657789120371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45999.657789120371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45999.657789120371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45999.657789120371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45999.657789120371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45999.657789120371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45999.657789120371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45999.657789120371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45999.657789120371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45999.657789120371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45999.657789120371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45999.657789120371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45999.657789120371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45999.657789120371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45999.657789120371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45999.657789120371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45999.657789120371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45999.657789120371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45999.657789120371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45999.657789120371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45999.657789120371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45999.657789120371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45999.657789120371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45999.657789120371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45999.657789120371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45999.657789120371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45999.657789120371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45999.657789120371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45999.657789120371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45999.657789120371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45999.657789120371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45999.657789120371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45999.657789120371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45999.657789120371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45999.657789120371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45999.657789120371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45999.657789120371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45999.657789120371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45999.657789120371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45999.657789120371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45999.657789120371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45999.657789120371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45999.657789120371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45999.657789120371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45999.657789120371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45999.657789120371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45999.657789120371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45999.657789120371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45999.657789120371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45999.657789120371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45999.657789120371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45999.657789120371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45999.657789120371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45999.657789120371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45999.657789120371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45999.657789120371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45999.657789120371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45999.657789120371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45999.657789120371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45999.657789120371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45999.657789120371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45999.657789120371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45999.657789120371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45999.657789120371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45999.657789120371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45999.657789120371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45999.657789120371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45999.657789120371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45999.657789120371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45999.657789120371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45999.657789120371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45999.657789120371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45999.657789120371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45999.657789120371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45999.657789120371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45999.657789120371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45999.657789120371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45999.657789120371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45999.657789120371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45999.657789120371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45999.657789120371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45999.657789120371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45999.657789120371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45999.657789120371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45999.657789120371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45999.657789120371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45999.657789120371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45999.657789120371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45999.657789120371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45999.657789120371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45999.657789120371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45999.657789120371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45999.657789120371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45999.657789120371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45999.657789120371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45999.657789120371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45999.657789120371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45999.657789120371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45999.657789120371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45999.657789120371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45999.657789120371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45999.657789120371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45999.657789120371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45999.657789120371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45999.657789120371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45999.657789120371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45999.657789120371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45999.657789120371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45999.657789120371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45999.657789120371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45999.657789120371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45999.657789120371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45999.657789120371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45999.657789120371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45999.657789120371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45999.657789120371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45999.657789120371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45999.657789120371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45999.657789120371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45999.657789120371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45999.657789120371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45999.657789120371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45999.657789120371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45999.657789120371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45999.657789120371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45999.657789120371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45999.657789120371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45999.657789120371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45999.657789120371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45999.657789120371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45999.657789120371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45999.657789120371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45999.657789120371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45999.657789120371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45999.657789120371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45999.657789120371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45999.657789120371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45999.657789120371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45999.657789120371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45999.657789120371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45999.657789120371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45999.657789120371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45999.657789120371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45999.657789120371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45999.657789120371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45999.657789120371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45999.657789120371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45999.657789120371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45999.657789120371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45999.657789120371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45999.657789120371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45999.657789120371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45999.657789120371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45999.657789120371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45999.657789120371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45999.657789120371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45999.657789120371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45999.657789120371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45999.657789120371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45999.657789120371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45999.657789120371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45999.657789120371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45999.657789120371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45999.657789120371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45999.657789120371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45999.657789120371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45999.657789120371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45999.657789120371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45999.657789120371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45999.657789120371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45999.657789120371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45999.657789120371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45999.657789120371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45999.657789120371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45999.657789120371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45999.657789120371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45999.657789120371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45999.657789120371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45999.657789120371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45999.657789120371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45999.657789120371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45999.657789120371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45999.657789120371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45999.657789120371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45999.657789120371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45999.657789120371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45999.657789120371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45999.657789120371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45999.657789120371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45999.657789120371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45999.657789120371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45999.657789120371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45999.657789120371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45999.657789120371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45999.657789120371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45999.657789120371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45999.657789120371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45999.657789120371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45999.657789120371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45999.657789120371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45999.657789120371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45999.657789120371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45999.657789120371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45999.657789120371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45999.657789120371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45999.657789120371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45999.657789120371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45999.657789120371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45999.657789120371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45999.657789120371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45999.657789120371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45999.657789120371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45999.657789120371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45999.657789120371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45999.657789120371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45999.657789120371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45999.657789120371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45999.657789120371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45999.657789120371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45999.657789120371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45999.657789120371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45999.657789120371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45999.657789120371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45999.657789120371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45999.657789120371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45999.657789120371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45999.657789120371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45999.657789120371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45999.657789120371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45999.657789120371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45999.657789120371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45999.657789120371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45999.657789120371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45999.657789120371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45999.657789120371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45999.657789120371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45999.657789120371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45999.657789120371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45999.657789120371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45999.657789120371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45999.657789120371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45999.657789120371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45999.657789120371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45999.657789120371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45999.657789120371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45999.657789120371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45999.657789120371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45999.657789120371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45999.657789120371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45999.657789120371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45999.657789120371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45999.657789120371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45999.657789120371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45999.657789120371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45999.657789120371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45999.657789120371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45999.657789120371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45999.657789120371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45999.657789120371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45999.657789120371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45999.657789120371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45999.657789120371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45999.657789120371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45999.657789120371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45999.657789120371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45999.657789120371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45999.657789120371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45999.657789120371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45999.657789120371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45999.657789120371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45999.657789120371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45999.657789120371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45999.657789120371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45999.657789120371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45999.657789120371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45999.657789120371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45999.657789120371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45999.657789120371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45999.657789120371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45999.657789120371</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45999.657789120371</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