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23" documentId="120_S{2AC9BD13-BADA-5192-A53E-5A8FF88502F6}" xr6:coauthVersionLast="47" xr6:coauthVersionMax="47" xr10:uidLastSave="{D3BAC3F4-8D55-4E34-86C0-4D6CAB878895}"/>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<sst xmlns="http://schemas.openxmlformats.org/spreadsheetml/2006/main" count="180272" uniqueCount="39122">
  <si>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</si>
  <si>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</si>
  <si>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</si>
  <si>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</si>
  <si>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</si>
  <si>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</si>
  <si>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</si>
  <si>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</si>
  <si>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</si>
  <si>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</si>
  <si>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</si>
  <si>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</si>
  <si>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</si>
  <si>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</si>
  <si>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</si>
  <si>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</si>
  <si>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</si>
  <si>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</si>
  <si>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</si>
  <si>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</si>
  <si>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</si>
  <si>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</si>
  <si>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</si>
  <si>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</si>
  <si>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</si>
  <si>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</si>
  <si>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</si>
  <si>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</si>
  <si>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</si>
  <si>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</si>
  <si>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</si>
  <si>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</si>
  <si>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</si>
  <si>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</si>
  <si>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</si>
  <si>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</si>
  <si>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</si>
  <si>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</si>
  <si>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</si>
  <si>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</si>
  <si>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</si>
  <si>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</si>
  <si>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</si>
  <si>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</si>
  <si>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</si>
  <si>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</si>
  <si>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</si>
  <si>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</si>
  <si>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</si>
  <si>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</si>
  <si>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</si>
  <si>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</si>
  <si>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</si>
  <si>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</si>
  <si>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</si>
  <si>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</si>
  <si>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</si>
  <si>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</si>
  <si>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</si>
  <si>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</si>
  <si>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</si>
  <si>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</si>
  <si>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</si>
  <si>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</si>
  <si>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</si>
  <si>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</si>
  <si>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</si>
  <si>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</si>
  <si>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</si>
  <si>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</si>
  <si>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</si>
  <si>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</si>
  <si>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</si>
  <si>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</si>
  <si>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</si>
  <si>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</si>
  <si>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</si>
  <si>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</si>
  <si>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</si>
  <si>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</si>
  <si>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</si>
  <si>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</si>
  <si>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</si>
  <si>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</si>
  <si>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</si>
  <si>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</si>
  <si>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</si>
  <si>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</si>
  <si>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</si>
  <si>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</si>
  <si>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</si>
  <si>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</si>
  <si>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</si>
  <si>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</si>
  <si>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</si>
  <si>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</si>
  <si>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</si>
  <si>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</si>
  <si>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</si>
  <si>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</si>
  <si>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</si>
  <si>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</si>
  <si>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</si>
  <si>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</si>
  <si>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</si>
  <si>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</si>
  <si>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</si>
  <si>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</si>
  <si>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</si>
  <si>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</si>
  <si>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</si>
  <si>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</si>
  <si>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</si>
  <si>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</si>
  <si>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</si>
  <si>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</si>
  <si>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</si>
  <si>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</si>
  <si>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</si>
  <si>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</si>
  <si>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</si>
  <si>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</si>
  <si>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</si>
  <si>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</si>
  <si>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</si>
  <si>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</si>
  <si>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</si>
  <si>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</si>
  <si>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</si>
  <si>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</si>
  <si>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</si>
  <si>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</si>
  <si>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</si>
  <si>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</si>
  <si>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</si>
  <si>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</si>
  <si>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</si>
  <si>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</si>
  <si>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</si>
  <si>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</si>
  <si>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</si>
  <si>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</si>
  <si>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</si>
  <si>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</si>
  <si>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</si>
  <si>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</si>
  <si>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</si>
  <si>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</si>
  <si>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</si>
  <si>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</si>
  <si>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</si>
  <si>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</si>
  <si>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</si>
  <si>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</si>
  <si>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</si>
  <si>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</si>
  <si>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</si>
  <si>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</si>
  <si>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</si>
  <si>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</si>
  <si>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</si>
  <si>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</si>
  <si>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</si>
  <si>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</si>
  <si>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</si>
  <si>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</si>
  <si>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</si>
  <si>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</si>
  <si>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</si>
  <si>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</si>
  <si>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</si>
  <si>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</si>
  <si>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</si>
  <si>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</si>
  <si>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</si>
  <si>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</si>
  <si>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</si>
  <si>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</si>
  <si>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</si>
  <si>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</si>
  <si>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</si>
  <si>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</si>
  <si>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</si>
  <si>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</si>
  <si>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</si>
  <si>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</si>
  <si>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</si>
  <si>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</si>
  <si>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</si>
  <si>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</si>
  <si>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</si>
  <si>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</si>
  <si>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</si>
  <si>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</si>
  <si>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</si>
  <si>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</si>
  <si>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</si>
  <si>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</si>
  <si>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</si>
  <si>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</si>
  <si>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</si>
  <si>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</si>
  <si>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</si>
  <si>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</si>
  <si>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</si>
  <si>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</si>
  <si>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</si>
  <si>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</si>
  <si>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</si>
  <si>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</si>
  <si>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</si>
  <si>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</si>
  <si>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</si>
  <si>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</si>
  <si>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</si>
  <si>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</si>
  <si>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</si>
  <si>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</si>
  <si>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</si>
  <si>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</si>
  <si>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</si>
  <si>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</si>
  <si>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</si>
  <si>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</si>
  <si>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</si>
  <si>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</si>
  <si>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</si>
  <si>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</si>
  <si>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</si>
  <si>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</si>
  <si>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</si>
  <si>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</si>
  <si>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</si>
  <si>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</si>
  <si>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</si>
  <si>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</si>
  <si>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</si>
  <si>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</si>
  <si>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</si>
  <si>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</si>
  <si>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</si>
  <si>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</si>
  <si>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</si>
  <si>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</si>
  <si>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</si>
  <si>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</si>
  <si>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</si>
  <si>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</si>
  <si>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</si>
  <si>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</si>
  <si>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</si>
  <si>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</si>
  <si>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</si>
  <si>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</si>
  <si>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</si>
  <si>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</si>
  <si>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</si>
  <si>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</si>
  <si>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</si>
  <si>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</si>
  <si>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</si>
  <si>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</si>
  <si>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</si>
  <si>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</si>
  <si>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</si>
  <si>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</si>
  <si>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</si>
  <si>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</si>
  <si>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</si>
  <si>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</si>
  <si>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</si>
  <si>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</si>
  <si>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</si>
  <si>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</si>
  <si>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</si>
  <si>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</si>
  <si>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</si>
  <si>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</si>
  <si>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</si>
  <si>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</si>
  <si>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</si>
  <si>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</si>
  <si>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</si>
  <si>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</si>
  <si>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</si>
  <si>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</si>
  <si>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</si>
  <si>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</si>
  <si>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</si>
  <si>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</si>
  <si>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</si>
  <si>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</si>
  <si>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</si>
  <si>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</si>
  <si>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</si>
  <si>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</si>
  <si>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</si>
  <si>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</si>
  <si>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</si>
  <si>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</si>
  <si>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</si>
  <si>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</si>
  <si>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</si>
  <si>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</si>
  <si>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</si>
  <si>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</si>
  <si>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</si>
  <si>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</si>
  <si>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</si>
  <si>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</si>
  <si>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</si>
  <si>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</si>
  <si>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</si>
  <si>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</si>
  <si>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</si>
  <si>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</si>
  <si>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</si>
  <si>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</si>
  <si>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</si>
  <si>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</si>
  <si>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</si>
  <si>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</si>
  <si>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</si>
  <si>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</si>
  <si>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</si>
  <si>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</si>
  <si>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</si>
  <si>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</si>
  <si>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</si>
  <si>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</si>
  <si>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</si>
  <si>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</si>
  <si>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</si>
  <si>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</si>
  <si>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</si>
  <si>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</si>
  <si>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</si>
  <si>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</si>
  <si>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</si>
  <si>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</si>
  <si>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</si>
  <si>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</si>
  <si>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</si>
  <si>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</si>
  <si>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</si>
  <si>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</si>
  <si>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</si>
  <si>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</si>
  <si>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</si>
  <si>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</si>
  <si>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</si>
  <si>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</si>
  <si>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</si>
  <si>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</si>
  <si>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</si>
  <si>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</si>
  <si>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</si>
  <si>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</si>
  <si>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</si>
  <si>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</si>
  <si>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</si>
  <si>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</si>
  <si>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</si>
  <si>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</si>
  <si>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</si>
  <si>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</si>
  <si>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</si>
  <si>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</si>
  <si>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</si>
  <si>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</si>
  <si>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</si>
  <si>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</si>
  <si>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</si>
  <si>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</si>
  <si>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</si>
  <si>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</si>
  <si>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</si>
  <si>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</si>
  <si>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</si>
  <si>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</si>
  <si>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</si>
  <si>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</si>
  <si>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</si>
  <si>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</si>
  <si>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</si>
  <si>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</si>
  <si>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</si>
  <si>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</si>
  <si>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</si>
  <si>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</si>
  <si>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</si>
  <si>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</si>
  <si>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</si>
  <si>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</si>
  <si>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</si>
  <si>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</si>
  <si>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</si>
  <si>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</si>
  <si>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</si>
  <si>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</si>
  <si>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</si>
  <si>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</si>
  <si>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</si>
  <si>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</si>
  <si>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</si>
  <si>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</si>
  <si>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</si>
  <si>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</si>
  <si>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</si>
  <si>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</si>
  <si>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</si>
  <si>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</si>
  <si>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</si>
  <si>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</si>
  <si>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</si>
  <si>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</si>
  <si>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</si>
  <si>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</si>
  <si>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</si>
  <si>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</si>
  <si>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</si>
  <si>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</si>
  <si>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</si>
  <si>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</si>
  <si>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</si>
  <si>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</si>
  <si>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</si>
  <si>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</si>
  <si>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</si>
  <si>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</si>
  <si>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</si>
  <si>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</si>
  <si>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</si>
  <si>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</si>
  <si>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</si>
  <si>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</si>
  <si>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</si>
  <si>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</si>
  <si>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</si>
  <si>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</si>
  <si>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</si>
  <si>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</si>
  <si>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</si>
  <si>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</si>
  <si>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</si>
  <si>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</si>
  <si>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</si>
  <si>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</si>
  <si>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</si>
  <si>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</si>
  <si>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</si>
  <si>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</si>
  <si>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</si>
  <si>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</si>
  <si>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</si>
  <si>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</si>
  <si>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</si>
  <si>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</si>
  <si>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</si>
  <si>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</si>
  <si>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</si>
  <si>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</si>
  <si>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</si>
  <si>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</si>
  <si>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</si>
  <si>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</si>
  <si>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</si>
  <si>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</si>
  <si>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</si>
  <si>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</si>
  <si>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</si>
  <si>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</si>
  <si>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</si>
  <si>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</si>
  <si>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</si>
  <si>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</si>
  <si>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</si>
  <si>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</si>
  <si>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</si>
  <si>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</si>
  <si>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</si>
  <si>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</si>
  <si>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</si>
  <si>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</si>
  <si>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</si>
  <si>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</si>
  <si>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</si>
  <si>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</si>
  <si>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</si>
  <si>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</si>
  <si>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</si>
  <si>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</si>
  <si>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</si>
  <si>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</si>
  <si>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</si>
  <si>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</si>
  <si>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</si>
  <si>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</si>
  <si>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</si>
  <si>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</si>
  <si>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</si>
  <si>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</si>
  <si>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</si>
  <si>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</si>
  <si>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</si>
  <si>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</si>
  <si>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</si>
  <si>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</si>
  <si>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</si>
  <si>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</si>
  <si>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</si>
  <si>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</si>
  <si>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</si>
  <si>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</si>
  <si>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</si>
  <si>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</si>
  <si>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</si>
  <si>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</si>
  <si>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</si>
  <si>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</si>
  <si>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</si>
  <si>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</si>
  <si>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</si>
  <si>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</si>
  <si>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</si>
  <si>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</si>
  <si>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</si>
  <si>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</si>
  <si>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</si>
  <si>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</si>
  <si>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</si>
  <si>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</si>
  <si>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</si>
  <si>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</si>
  <si>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</si>
  <si>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</si>
  <si>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</si>
  <si>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</si>
  <si>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</si>
  <si>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</si>
  <si>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</si>
  <si>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</si>
  <si>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</si>
  <si>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</si>
  <si>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</si>
  <si>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</si>
  <si>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</si>
  <si>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</si>
  <si>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</si>
  <si>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</si>
  <si>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</si>
  <si>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</si>
  <si>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</si>
  <si>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</si>
  <si>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</si>
  <si>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</si>
  <si>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</si>
  <si>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</si>
  <si>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</si>
  <si>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</si>
  <si>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</si>
  <si>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</si>
  <si>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</si>
  <si>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</si>
  <si>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</si>
  <si>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</si>
  <si>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</si>
  <si>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</si>
  <si>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</si>
  <si>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</si>
  <si>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</si>
  <si>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</si>
  <si>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</si>
  <si>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</si>
  <si>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</si>
  <si>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</si>
  <si>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</si>
  <si>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</si>
  <si>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</si>
  <si>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</si>
  <si>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</si>
  <si>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</si>
  <si>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</si>
  <si>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</si>
  <si>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</si>
  <si>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</si>
  <si>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</si>
  <si>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</si>
  <si>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</si>
  <si>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</si>
  <si>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</si>
  <si>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</si>
  <si>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</si>
  <si>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</si>
  <si>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</si>
  <si>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</si>
  <si>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</si>
  <si>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</si>
  <si>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</si>
  <si>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</si>
  <si>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</si>
  <si>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</si>
  <si>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</si>
  <si>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</si>
  <si>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</si>
  <si>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</si>
  <si>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</si>
  <si>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</si>
  <si>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</si>
  <si>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</si>
  <si>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</si>
  <si>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</si>
  <si>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</si>
  <si>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</si>
  <si>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</si>
  <si>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</si>
  <si>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</si>
  <si>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</si>
  <si>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</si>
  <si>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</si>
  <si>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</si>
  <si>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</si>
  <si>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</si>
  <si>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</si>
  <si>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</si>
  <si>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</si>
  <si>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</si>
  <si>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</si>
  <si>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</si>
  <si>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</si>
  <si>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</si>
  <si>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</si>
  <si>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</si>
  <si>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</si>
  <si>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</si>
  <si>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</si>
  <si>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</si>
  <si>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</si>
  <si>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</si>
  <si>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</si>
  <si>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</si>
  <si>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</si>
  <si>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</si>
  <si>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</si>
  <si>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</si>
  <si>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</si>
  <si>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</si>
  <si>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</si>
  <si>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</si>
  <si>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</si>
  <si>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</si>
  <si>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</si>
  <si>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</si>
  <si>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</si>
  <si>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</si>
  <si>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</si>
  <si>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</si>
  <si>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</si>
  <si>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</si>
  <si>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</si>
  <si>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</si>
  <si>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</si>
  <si>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</si>
  <si>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</si>
  <si>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</si>
  <si>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</si>
  <si>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</si>
  <si>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</si>
  <si>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</si>
  <si>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</si>
  <si>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</si>
  <si>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</si>
  <si>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</si>
  <si>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</si>
  <si>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</si>
  <si>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</si>
  <si>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</si>
  <si>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</si>
  <si>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</si>
  <si>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</si>
  <si>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</si>
  <si>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</si>
  <si>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</si>
  <si>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</si>
  <si>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</si>
  <si>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</si>
  <si>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</si>
  <si>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</si>
  <si>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</si>
  <si>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</si>
  <si>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</si>
  <si>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</si>
  <si>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</si>
  <si>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</si>
  <si>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</si>
  <si>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</si>
  <si>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</si>
  <si>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</si>
  <si>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</si>
  <si>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</si>
  <si>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</si>
  <si>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</si>
  <si>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</si>
  <si>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</si>
  <si>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</si>
  <si>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</si>
  <si>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</si>
  <si>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</si>
  <si>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</si>
  <si>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</si>
  <si>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</si>
  <si>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</si>
  <si>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</si>
  <si>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</si>
  <si>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</si>
  <si>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</si>
  <si>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</si>
  <si>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</si>
  <si>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</si>
  <si>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</si>
  <si>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</si>
  <si>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</si>
  <si>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</si>
  <si>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</si>
  <si>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</si>
  <si>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</si>
  <si>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</si>
  <si>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</si>
  <si>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</si>
  <si>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</si>
  <si>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</si>
  <si>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</si>
  <si>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</si>
  <si>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</si>
  <si>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</si>
  <si>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</si>
  <si>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</si>
  <si>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</si>
  <si>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</si>
  <si>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</si>
  <si>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</si>
  <si>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</si>
  <si>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</si>
  <si>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</si>
  <si>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</si>
  <si>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</si>
  <si>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</si>
  <si>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</si>
  <si>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</si>
  <si>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</si>
  <si>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</si>
  <si>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</si>
  <si>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</si>
  <si>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</si>
  <si>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</si>
  <si>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</si>
  <si>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</si>
  <si>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</si>
  <si>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</si>
  <si>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</si>
  <si>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</si>
  <si>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</si>
  <si>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</si>
  <si>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</si>
  <si>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</si>
  <si>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</si>
  <si>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</si>
  <si>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</si>
  <si>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</si>
  <si>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</si>
  <si>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</si>
  <si>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</si>
  <si>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</si>
  <si>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</si>
  <si>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</si>
  <si>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</si>
  <si>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</si>
  <si>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</si>
  <si>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</si>
  <si>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</si>
  <si>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</si>
  <si>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</si>
  <si>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</si>
  <si>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</si>
  <si>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</si>
  <si>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</si>
  <si>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</si>
  <si>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</si>
  <si>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</si>
  <si>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</si>
  <si>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</si>
  <si>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</si>
  <si>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</si>
  <si>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</si>
  <si>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</si>
  <si>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</si>
  <si>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</si>
  <si>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</si>
  <si>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</si>
  <si>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</si>
  <si>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</si>
  <si>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</si>
  <si>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</si>
  <si>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</si>
  <si>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</si>
  <si>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</si>
  <si>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</si>
  <si>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</si>
  <si>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</si>
  <si>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</si>
  <si>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</si>
  <si>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</si>
  <si>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</si>
  <si>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</si>
  <si>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</si>
  <si>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</si>
  <si>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</si>
  <si>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</si>
  <si>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</si>
  <si>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</si>
  <si>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</si>
  <si>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</si>
  <si>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</si>
  <si>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</si>
  <si>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</si>
  <si>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</si>
  <si>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</si>
  <si>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</si>
  <si>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</si>
  <si>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</si>
  <si>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</si>
  <si>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</si>
  <si>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</si>
  <si>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</si>
  <si>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</si>
  <si>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</si>
  <si>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</si>
  <si>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</si>
  <si>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</si>
  <si>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</si>
  <si>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</si>
  <si>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</si>
  <si>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</si>
  <si>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</si>
  <si>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</si>
  <si>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</si>
  <si>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</si>
  <si>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</si>
  <si>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</si>
  <si>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</si>
  <si>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</si>
  <si>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</si>
  <si>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</si>
  <si>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</si>
  <si>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</si>
  <si>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</si>
  <si>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</si>
  <si>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</si>
  <si>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</si>
  <si>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</si>
  <si>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</si>
  <si>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</si>
  <si>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</si>
  <si>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</si>
  <si>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</si>
  <si>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</si>
  <si>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</si>
  <si>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</si>
  <si>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</si>
  <si>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</si>
  <si>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</si>
  <si>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</si>
  <si>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</si>
  <si>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</si>
  <si>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</si>
  <si>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</si>
  <si>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</si>
  <si>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</si>
  <si>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</si>
  <si>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</si>
  <si>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</si>
  <si>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</si>
  <si>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</si>
  <si>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</si>
  <si>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</si>
  <si>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</si>
  <si>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</si>
  <si>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</si>
  <si>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</si>
  <si>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</si>
  <si>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</si>
  <si>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</si>
  <si>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</si>
  <si>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</si>
  <si>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</si>
  <si>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</si>
  <si>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</si>
  <si>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</si>
  <si>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</si>
  <si>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</si>
  <si>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</si>
  <si>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</si>
  <si>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</si>
  <si>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</si>
  <si>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</si>
  <si>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</si>
  <si>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</si>
  <si>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</si>
  <si>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</si>
  <si>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</si>
  <si>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</si>
  <si>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</si>
  <si>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</si>
  <si>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</si>
  <si>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</si>
  <si>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</si>
  <si>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</si>
  <si>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</si>
  <si>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</si>
  <si>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</si>
  <si>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</si>
  <si>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</si>
  <si>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</si>
  <si>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</si>
  <si>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</si>
  <si>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</si>
  <si>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</si>
  <si>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</si>
  <si>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</si>
  <si>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</si>
  <si>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</si>
  <si>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</si>
  <si>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</si>
  <si>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</si>
  <si>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</si>
  <si>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</si>
  <si>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</si>
  <si>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</si>
  <si>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</si>
  <si>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</si>
  <si>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</si>
  <si>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</si>
  <si>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</si>
  <si>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</si>
  <si>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</si>
  <si>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</si>
  <si>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</si>
  <si>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</si>
  <si>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</si>
  <si>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</si>
  <si>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</si>
  <si>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</si>
  <si>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</si>
  <si>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</si>
  <si>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</si>
  <si>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</si>
  <si>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</si>
  <si>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</si>
  <si>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</si>
  <si>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</si>
  <si>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</si>
  <si>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</si>
  <si>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</si>
  <si>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</si>
  <si>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</si>
  <si>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</si>
  <si>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</si>
  <si>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</si>
  <si>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</si>
  <si>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</si>
  <si>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</si>
  <si>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</si>
  <si>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</si>
  <si>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</si>
  <si>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</si>
  <si>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</si>
  <si>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</si>
  <si>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</si>
  <si>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</si>
  <si>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</si>
  <si>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</si>
  <si>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</si>
  <si>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</si>
  <si>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</si>
  <si>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</si>
  <si>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</si>
  <si>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</si>
  <si>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</si>
  <si>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</si>
  <si>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</si>
  <si>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</si>
  <si>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</si>
  <si>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</si>
  <si>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</si>
  <si>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</si>
  <si>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</si>
  <si>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</si>
  <si>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</si>
  <si>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</si>
  <si>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</si>
  <si>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</si>
  <si>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</si>
  <si>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</si>
  <si>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</si>
  <si>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</si>
  <si>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</si>
  <si>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</si>
  <si>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</si>
  <si>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</si>
  <si>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</si>
  <si>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</si>
  <si>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</si>
  <si>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</si>
  <si>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</si>
  <si>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</si>
  <si>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</si>
  <si>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</si>
  <si>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</si>
  <si>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</si>
  <si>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</si>
  <si>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</si>
  <si>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</si>
  <si>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</si>
  <si>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</si>
  <si>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</si>
  <si>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</si>
  <si>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</si>
  <si>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</si>
  <si>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</si>
  <si>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</si>
  <si>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</si>
  <si>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</si>
  <si>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</si>
  <si>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</si>
  <si>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</si>
  <si>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</si>
  <si>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</si>
  <si>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</si>
  <si>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</si>
  <si>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</si>
  <si>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</si>
  <si>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</si>
  <si>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</si>
  <si>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</si>
  <si>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</si>
  <si>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</si>
  <si>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</si>
  <si>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</si>
  <si>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</si>
  <si>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</si>
  <si>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</si>
  <si>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</si>
  <si>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</si>
  <si>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</si>
  <si>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</si>
  <si>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</si>
  <si>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</si>
  <si>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</si>
  <si>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</si>
  <si>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</si>
  <si>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</si>
  <si>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</si>
  <si>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</si>
  <si>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</si>
  <si>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</si>
  <si>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</si>
  <si>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</si>
  <si>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</si>
  <si>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</si>
  <si>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</si>
  <si>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</si>
  <si>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</si>
  <si>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</si>
  <si>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</si>
  <si>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</si>
  <si>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</si>
  <si>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</si>
  <si>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</si>
  <si>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</si>
  <si>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</si>
  <si>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</si>
  <si>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</si>
  <si>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</si>
  <si>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</si>
  <si>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</si>
  <si>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</si>
  <si>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</si>
  <si>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</si>
  <si>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</si>
  <si>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</si>
  <si>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</si>
  <si>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</si>
  <si>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</si>
  <si>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</si>
  <si>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</si>
  <si>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</si>
  <si>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</si>
  <si>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</si>
  <si>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</si>
  <si>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</si>
  <si>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</si>
  <si>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</si>
  <si>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</si>
  <si>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</si>
  <si>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</si>
  <si>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</si>
  <si>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</si>
  <si>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</si>
  <si>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</si>
  <si>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</si>
  <si>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</si>
  <si>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</si>
  <si>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</si>
  <si>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</si>
  <si>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</si>
  <si>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</si>
  <si>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</si>
  <si>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</si>
  <si>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</si>
  <si>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</si>
  <si>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</si>
  <si>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</si>
  <si>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</si>
  <si>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</si>
  <si>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</si>
  <si>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</si>
  <si>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</si>
  <si>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</si>
  <si>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</si>
  <si>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</si>
  <si>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</si>
  <si>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</si>
  <si>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</si>
  <si>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</si>
  <si>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</si>
  <si>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</si>
  <si>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</si>
  <si>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</si>
  <si>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</si>
  <si>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</si>
  <si>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</si>
  <si>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</si>
  <si>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</si>
  <si>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</si>
  <si>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</si>
  <si>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</si>
  <si>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</si>
  <si>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</si>
  <si>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</si>
  <si>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</si>
  <si>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</si>
  <si>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</si>
  <si>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</si>
  <si>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</si>
  <si>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</si>
  <si>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</si>
  <si>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</si>
  <si>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</si>
  <si>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</si>
  <si>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</si>
  <si>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</si>
  <si>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</si>
  <si>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</si>
  <si>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</si>
  <si>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</si>
  <si>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</si>
  <si>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</si>
  <si>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</si>
  <si>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</si>
  <si>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</si>
  <si>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</si>
  <si>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</si>
  <si>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</si>
  <si>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</si>
  <si>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</si>
  <si>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</si>
  <si>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</si>
  <si>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</si>
  <si>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</si>
  <si>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</si>
  <si>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</si>
  <si>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</si>
  <si>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</si>
  <si>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</si>
  <si>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</si>
  <si>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</si>
  <si>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</si>
  <si>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</si>
  <si>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</si>
  <si>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</si>
  <si>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</si>
  <si>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</si>
  <si>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</si>
  <si>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</si>
  <si>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</si>
  <si>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</si>
  <si>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</si>
  <si>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</si>
  <si>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</si>
  <si>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</si>
  <si>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</si>
  <si>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</si>
  <si>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</si>
  <si>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</si>
  <si>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</si>
  <si>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</si>
  <si>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</si>
  <si>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</si>
  <si>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</si>
  <si>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</si>
  <si>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</si>
  <si>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</si>
  <si>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</si>
  <si>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</si>
  <si>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</si>
  <si>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</si>
  <si>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</si>
  <si>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</si>
  <si>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</si>
  <si>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</si>
  <si>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</si>
  <si>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</si>
  <si>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</si>
  <si>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</si>
  <si>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</si>
  <si>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</si>
  <si>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</si>
  <si>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</si>
  <si>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</si>
  <si>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</si>
  <si>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</si>
  <si>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</si>
  <si>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</si>
  <si>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</si>
  <si>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</si>
  <si>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</si>
  <si>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</si>
  <si>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</si>
  <si>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</si>
  <si>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</si>
  <si>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</si>
  <si>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</si>
  <si>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</si>
  <si>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</si>
  <si>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</si>
  <si>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</si>
  <si>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</si>
  <si>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</si>
  <si>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</si>
  <si>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</si>
  <si>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</si>
  <si>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</si>
  <si>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</si>
  <si>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</si>
  <si>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</si>
  <si>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</si>
  <si>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</si>
  <si>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</si>
  <si>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</si>
  <si>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</si>
  <si>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</si>
  <si>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</si>
  <si>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</si>
  <si>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</si>
  <si>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</si>
  <si>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</si>
  <si>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</si>
  <si>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</si>
  <si>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</si>
  <si>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</si>
  <si>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</si>
  <si>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</si>
  <si>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</si>
  <si>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</si>
  <si>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</si>
  <si>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</si>
  <si>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</si>
  <si>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</si>
  <si>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</si>
  <si>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</si>
  <si>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</si>
  <si>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</si>
  <si>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</si>
  <si>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</si>
  <si>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</si>
  <si>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</si>
  <si>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</si>
  <si>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</si>
  <si>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</si>
  <si>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</si>
  <si>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</si>
  <si>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</si>
  <si>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</si>
  <si>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</si>
  <si>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</si>
  <si>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</si>
  <si>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</si>
  <si>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</si>
  <si>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</si>
  <si>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</si>
  <si>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</si>
  <si>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</si>
  <si>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</si>
  <si>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</si>
  <si>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</si>
  <si>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</si>
  <si>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</si>
  <si>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</si>
  <si>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</si>
  <si>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</si>
  <si>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</si>
  <si>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</si>
  <si>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</si>
  <si>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</si>
  <si>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</si>
  <si>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</si>
  <si>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</si>
  <si>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</si>
  <si>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</si>
  <si>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</si>
  <si>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</si>
  <si>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</si>
  <si>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</si>
  <si>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</si>
  <si>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</si>
  <si>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</si>
  <si>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</si>
  <si>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</si>
  <si>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</si>
  <si>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</si>
  <si>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</si>
  <si>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</si>
  <si>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</si>
  <si>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</si>
  <si>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</si>
  <si>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</si>
  <si>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</si>
  <si>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</si>
  <si>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</si>
  <si>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</si>
  <si>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</si>
  <si>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</si>
  <si>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</si>
  <si>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</si>
  <si>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</si>
  <si>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</si>
  <si>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</si>
  <si>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</si>
  <si>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</si>
  <si>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</si>
  <si>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</si>
  <si>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</si>
  <si>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</si>
  <si>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</si>
  <si>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</si>
  <si>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</si>
  <si>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</si>
  <si>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</si>
  <si>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</si>
  <si>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</si>
  <si>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</si>
  <si>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</si>
  <si>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</si>
  <si>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</si>
  <si>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</si>
  <si>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</si>
  <si>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</si>
  <si>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</si>
  <si>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</si>
  <si>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</si>
  <si>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</si>
  <si>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</si>
  <si>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</si>
  <si>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</si>
  <si>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</si>
  <si>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</si>
  <si>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</si>
  <si>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</si>
  <si>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</si>
  <si>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</si>
  <si>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</si>
  <si>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</si>
  <si>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</si>
  <si>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</si>
  <si>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</si>
  <si>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</si>
  <si>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</si>
  <si>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</si>
  <si>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</si>
  <si>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</si>
  <si>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</si>
  <si>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</si>
  <si>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</si>
  <si>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</si>
  <si>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</si>
  <si>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</si>
  <si>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</si>
  <si>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</si>
  <si>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</si>
  <si>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</si>
  <si>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</si>
  <si>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</si>
  <si>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</si>
  <si>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</si>
  <si>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</si>
  <si>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</si>
  <si>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</si>
  <si>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</si>
  <si>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</si>
  <si>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</si>
  <si>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</si>
  <si>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</si>
  <si>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</si>
  <si>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</si>
  <si>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</si>
  <si>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</si>
  <si>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</si>
  <si>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</si>
  <si>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</si>
  <si>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</si>
  <si>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</si>
  <si>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</si>
  <si>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</si>
  <si>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</si>
  <si>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</si>
  <si>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</si>
  <si>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</si>
  <si>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</si>
  <si>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</si>
  <si>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</si>
  <si>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</si>
  <si>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</si>
  <si>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</si>
  <si>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</si>
  <si>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</si>
  <si>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</si>
  <si>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</si>
  <si>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</si>
  <si>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</si>
  <si>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</si>
  <si>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</si>
  <si>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</si>
  <si>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</si>
  <si>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</si>
  <si>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</si>
  <si>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</si>
  <si>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</si>
  <si>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</si>
  <si>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</si>
  <si>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</si>
  <si>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</si>
  <si>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</si>
  <si>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</si>
  <si>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</si>
  <si>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</si>
  <si>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</si>
  <si>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</si>
  <si>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</si>
  <si>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</si>
  <si>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</si>
  <si>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</si>
  <si>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</si>
  <si>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</si>
  <si>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</si>
  <si>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</si>
  <si>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</si>
  <si>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</si>
  <si>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</si>
  <si>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</si>
  <si>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</si>
  <si>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</si>
  <si>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</si>
  <si>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</si>
  <si>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</si>
  <si>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</si>
  <si>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</si>
  <si>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</si>
  <si>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</si>
  <si>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</si>
  <si>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</si>
  <si>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</si>
  <si>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</si>
  <si>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</si>
  <si>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</si>
  <si>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</si>
  <si>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</si>
  <si>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</si>
  <si>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</si>
  <si>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</si>
  <si>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</si>
  <si>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</si>
  <si>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</si>
  <si>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</si>
  <si>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</si>
  <si>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</si>
  <si>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</si>
  <si>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</si>
  <si>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</si>
  <si>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</si>
  <si>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</si>
  <si>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</si>
  <si>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</si>
  <si>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</si>
  <si>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</si>
  <si>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</si>
  <si>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</si>
  <si>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</si>
  <si>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</si>
  <si>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</si>
  <si>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</si>
  <si>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</si>
  <si>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</si>
  <si>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</si>
  <si>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</si>
  <si>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</si>
  <si>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</si>
  <si>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</si>
  <si>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</si>
  <si>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</si>
  <si>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</si>
  <si>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</si>
  <si>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</si>
  <si>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</si>
  <si>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</si>
  <si>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</si>
  <si>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</si>
  <si>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</si>
  <si>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</si>
  <si>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</si>
  <si>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</si>
  <si>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</si>
  <si>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</si>
  <si>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</si>
  <si>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</si>
  <si>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</si>
  <si>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</si>
  <si>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</si>
  <si>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</si>
  <si>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</si>
  <si>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</si>
  <si>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</si>
  <si>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</si>
  <si>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</si>
  <si>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</si>
  <si>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</si>
  <si>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</si>
  <si>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</si>
  <si>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</si>
  <si>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</si>
  <si>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</si>
  <si>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</si>
  <si>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</si>
  <si>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</si>
  <si>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</si>
  <si>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</si>
  <si>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</si>
  <si>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</si>
  <si>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</si>
  <si>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</si>
  <si>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</si>
  <si>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</si>
  <si>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</si>
  <si>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</si>
  <si>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</si>
  <si>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</si>
  <si>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</si>
  <si>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</si>
  <si>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</si>
  <si>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</si>
  <si>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</si>
  <si>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</si>
  <si>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</si>
  <si>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</si>
  <si>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</si>
  <si>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</si>
  <si>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</si>
  <si>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</si>
  <si>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</si>
  <si>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</si>
  <si>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</si>
  <si>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</si>
  <si>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</si>
  <si>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</si>
  <si>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</si>
  <si>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</si>
  <si>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</si>
  <si>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</si>
  <si>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</si>
  <si>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</si>
  <si>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</si>
  <si>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</si>
  <si>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</si>
  <si>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</si>
  <si>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</si>
  <si>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</si>
  <si>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</si>
  <si>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</si>
  <si>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</si>
  <si>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</si>
  <si>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</si>
  <si>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</si>
  <si>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</si>
  <si>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</si>
  <si>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</si>
  <si>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</si>
  <si>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</si>
  <si>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</si>
  <si>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</si>
  <si>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</si>
  <si>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</si>
  <si>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</si>
  <si>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</si>
  <si>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</si>
  <si>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</si>
  <si>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</si>
  <si>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</si>
  <si>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</si>
  <si>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</si>
  <si>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</si>
  <si>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</si>
  <si>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</si>
  <si>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</si>
  <si>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</si>
  <si>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</si>
  <si>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</si>
  <si>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</si>
  <si>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</si>
  <si>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</si>
  <si>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</si>
  <si>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</si>
  <si>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</si>
  <si>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</si>
  <si>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</si>
  <si>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</si>
  <si>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</si>
  <si>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</si>
  <si>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</si>
  <si>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</si>
  <si>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</si>
  <si>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</si>
  <si>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</si>
  <si>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</si>
  <si>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</si>
  <si>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</si>
  <si>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</si>
  <si>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</si>
  <si>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</si>
  <si>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</si>
  <si>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</si>
  <si>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</si>
  <si>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</si>
  <si>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</si>
  <si>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</si>
  <si>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</si>
  <si>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</si>
  <si>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</si>
  <si>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</si>
  <si>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</si>
  <si>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</si>
  <si>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</si>
  <si>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</si>
  <si>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</si>
  <si>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</si>
  <si>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</si>
  <si>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</si>
  <si>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</si>
  <si>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</si>
  <si>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</si>
  <si>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</si>
  <si>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</si>
  <si>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</si>
  <si>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</si>
  <si>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</si>
  <si>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</si>
  <si>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</si>
  <si>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</si>
  <si>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</si>
  <si>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</si>
  <si>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</si>
  <si>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</si>
  <si>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</si>
  <si>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</si>
  <si>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</si>
  <si>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</si>
  <si>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</si>
  <si>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</si>
  <si>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</si>
  <si>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</si>
  <si>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</si>
  <si>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</si>
  <si>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</si>
  <si>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</si>
  <si>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</si>
  <si>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</si>
  <si>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</si>
  <si>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</si>
  <si>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</si>
  <si>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</si>
  <si>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</si>
  <si>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</si>
  <si>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</si>
  <si>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</si>
  <si>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</si>
  <si>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</si>
  <si>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</si>
  <si>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</si>
  <si>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</si>
  <si>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</si>
  <si>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</si>
  <si>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</si>
  <si>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</si>
  <si>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</si>
  <si>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</si>
  <si>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</si>
  <si>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</si>
  <si>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</si>
  <si>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</si>
  <si>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</si>
  <si>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</si>
  <si>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</si>
  <si>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</si>
  <si>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</si>
  <si>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</si>
  <si>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</si>
  <si>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</si>
  <si>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</si>
  <si>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</si>
  <si>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</si>
  <si>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</si>
  <si>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</si>
  <si>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</si>
  <si>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</si>
  <si>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</si>
  <si>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</si>
  <si>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</si>
  <si>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</si>
  <si>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</si>
  <si>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</si>
  <si>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</si>
  <si>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</si>
  <si>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</si>
  <si>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</si>
  <si>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</si>
  <si>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</si>
  <si>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</si>
  <si>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</si>
  <si>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</si>
  <si>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</si>
  <si>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</si>
  <si>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</si>
  <si>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</si>
  <si>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</si>
  <si>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</si>
  <si>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</si>
  <si>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</si>
  <si>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</si>
  <si>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</si>
  <si>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</si>
  <si>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</si>
  <si>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</si>
  <si>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</si>
  <si>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</si>
  <si>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</si>
  <si>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</si>
  <si>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</si>
  <si>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</si>
  <si>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</si>
  <si>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</si>
  <si>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</si>
  <si>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</si>
  <si>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</si>
  <si>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</si>
  <si>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</si>
  <si>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</si>
  <si>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</si>
  <si>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</si>
  <si>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</si>
  <si>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</si>
  <si>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</si>
  <si>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</si>
  <si>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</si>
  <si>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</si>
  <si>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</si>
  <si>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</si>
  <si>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</si>
  <si>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</si>
  <si>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</si>
  <si>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</si>
  <si>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</si>
  <si>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</si>
  <si>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</si>
  <si>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</si>
  <si>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</si>
  <si>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</si>
  <si>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</si>
  <si>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</si>
  <si>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</si>
  <si>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</si>
  <si>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</si>
  <si>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</si>
  <si>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</si>
  <si>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</si>
  <si>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</si>
  <si>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</si>
  <si>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</si>
  <si>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</si>
  <si>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</si>
  <si>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</si>
  <si>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</si>
  <si>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</si>
  <si>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</si>
  <si>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</si>
  <si>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</si>
  <si>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</si>
  <si>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</si>
  <si>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</si>
  <si>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</si>
  <si>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</si>
  <si>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</si>
  <si>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</si>
  <si>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</si>
  <si>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</si>
  <si>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</si>
  <si>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</si>
  <si>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</si>
  <si>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</si>
  <si>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</si>
  <si>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</si>
  <si>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</si>
  <si>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</si>
  <si>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</si>
  <si>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</si>
  <si>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</si>
  <si>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</si>
  <si>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</si>
  <si>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</si>
  <si>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</si>
  <si>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</si>
  <si>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</si>
  <si>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</si>
  <si>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</si>
  <si>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</si>
  <si>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</si>
  <si>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</si>
  <si>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</si>
  <si>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</si>
  <si>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</si>
  <si>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</si>
  <si>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</si>
  <si>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</si>
  <si>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</si>
  <si>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</si>
  <si>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</si>
  <si>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</si>
  <si>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</si>
  <si>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</si>
  <si>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</si>
  <si>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</si>
  <si>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</si>
  <si>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</si>
  <si>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</si>
  <si>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</si>
  <si>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</si>
  <si>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</si>
  <si>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</si>
  <si>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</si>
  <si>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</si>
  <si>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</si>
  <si>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</si>
  <si>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</si>
  <si>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</si>
  <si>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</si>
  <si>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</si>
  <si>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</si>
  <si>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</si>
  <si>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</si>
  <si>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</si>
  <si>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</si>
  <si>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</si>
  <si>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</si>
  <si>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</si>
  <si>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</si>
  <si>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</si>
  <si>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</si>
  <si>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</si>
  <si>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</si>
  <si>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</si>
  <si>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</si>
  <si>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</si>
  <si>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</si>
  <si>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</si>
  <si>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</si>
  <si>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</si>
  <si>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</si>
  <si>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</si>
  <si>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</si>
  <si>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</si>
  <si>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</si>
  <si>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</si>
  <si>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</si>
  <si>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</si>
  <si>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</si>
  <si>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</si>
  <si>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</si>
  <si>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</si>
  <si>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</si>
  <si>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</si>
  <si>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</si>
  <si>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</si>
  <si>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</si>
  <si>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</si>
  <si>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</si>
  <si>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</si>
  <si>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</si>
  <si>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</si>
  <si>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</si>
  <si>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</si>
  <si>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</si>
  <si>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</si>
  <si>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</si>
  <si>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</si>
  <si>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</si>
  <si>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</si>
  <si>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</si>
  <si>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</si>
  <si>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</si>
  <si>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</si>
  <si>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</si>
  <si>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</si>
  <si>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</si>
  <si>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</si>
  <si>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</si>
  <si>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</si>
  <si>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</si>
  <si>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</si>
  <si>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</si>
  <si>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</si>
  <si>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</si>
  <si>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</si>
  <si>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</si>
  <si>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</si>
  <si>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</si>
  <si>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</si>
  <si>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</si>
  <si>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</si>
  <si>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</si>
  <si>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</si>
  <si>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</si>
  <si>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</si>
  <si>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</si>
  <si>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</si>
  <si>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</si>
  <si>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</si>
  <si>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</si>
  <si>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</si>
  <si>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</si>
  <si>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</si>
  <si>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</si>
  <si>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</si>
  <si>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</si>
  <si>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</si>
  <si>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</si>
  <si>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</si>
  <si>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</si>
  <si>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</si>
  <si>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</si>
  <si>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</si>
  <si>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</si>
  <si>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</si>
  <si>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</si>
  <si>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</si>
  <si>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</si>
  <si>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</si>
  <si>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</si>
  <si>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</si>
  <si>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</si>
  <si>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</si>
  <si>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</si>
  <si>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</si>
  <si>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</si>
  <si>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</si>
  <si>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</si>
  <si>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</si>
  <si>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</si>
  <si>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</si>
  <si>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</si>
  <si>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</si>
  <si>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</si>
  <si>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</si>
  <si>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</si>
  <si>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</si>
  <si>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</si>
  <si>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</si>
  <si>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</si>
  <si>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</si>
  <si>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</si>
  <si>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</si>
  <si>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</si>
  <si>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</si>
  <si>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</si>
  <si>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</si>
  <si>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</si>
  <si>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</si>
  <si>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</si>
  <si>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</si>
  <si>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</si>
  <si>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</si>
  <si>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</si>
  <si>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</si>
  <si>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</si>
  <si>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</si>
  <si>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</si>
  <si>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</si>
  <si>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</si>
  <si>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</si>
  <si>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</si>
  <si>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</si>
  <si>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</si>
  <si>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</si>
  <si>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</si>
  <si>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</si>
  <si>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</si>
  <si>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</si>
  <si>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</si>
  <si>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</si>
  <si>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</si>
  <si>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</si>
  <si>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</si>
  <si>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</si>
  <si>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</si>
  <si>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</si>
  <si>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</si>
  <si>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</si>
  <si>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</si>
  <si>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</si>
  <si>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</si>
  <si>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</si>
  <si>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</si>
  <si>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</si>
  <si>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</si>
  <si>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</si>
  <si>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</si>
  <si>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</si>
  <si>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</si>
  <si>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</si>
  <si>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</si>
  <si>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</si>
  <si>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</si>
  <si>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</si>
  <si>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</si>
  <si>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</si>
  <si>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</si>
  <si>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</si>
  <si>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</si>
  <si>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</si>
  <si>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</si>
  <si>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</si>
  <si>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</si>
  <si>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</si>
  <si>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</si>
  <si>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</si>
  <si>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</si>
  <si>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</si>
  <si>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</si>
  <si>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</si>
  <si>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</si>
  <si>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</si>
  <si>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</si>
  <si>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</si>
  <si>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</si>
  <si>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</si>
  <si>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</si>
  <si>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</si>
  <si>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</si>
  <si>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</si>
  <si>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</si>
  <si>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</si>
  <si>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</si>
  <si>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</si>
  <si>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</si>
  <si>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</si>
  <si>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</si>
  <si>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</si>
  <si>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</si>
  <si>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</si>
  <si>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</si>
  <si>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</si>
  <si>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</si>
  <si>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</si>
  <si>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</si>
  <si>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</si>
  <si>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</si>
  <si>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</si>
  <si>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</si>
  <si>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</si>
  <si>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</si>
  <si>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</si>
  <si>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</si>
  <si>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</si>
  <si>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</si>
  <si>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</si>
  <si>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</si>
  <si>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</si>
  <si>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</si>
  <si>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</si>
  <si>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</si>
  <si>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</si>
  <si>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</si>
  <si>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</si>
  <si>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</si>
  <si>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</si>
  <si>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</si>
  <si>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</si>
  <si>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</si>
  <si>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</si>
  <si>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</si>
  <si>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</si>
  <si>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</si>
  <si>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</si>
  <si>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</si>
  <si>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</si>
  <si>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</si>
  <si>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</si>
  <si>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</si>
  <si>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</si>
  <si>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</si>
  <si>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</si>
  <si>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</si>
  <si>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</si>
  <si>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</si>
  <si>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</si>
  <si>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</si>
  <si>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</si>
  <si>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</si>
  <si>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</si>
  <si>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</si>
  <si>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</si>
  <si>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</si>
  <si>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</si>
  <si>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</si>
  <si>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</si>
  <si>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</si>
  <si>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</si>
  <si>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</si>
  <si>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</si>
  <si>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</si>
  <si>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</si>
  <si>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</si>
  <si>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</si>
  <si>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</si>
  <si>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</si>
  <si>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</si>
  <si>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</si>
  <si>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</si>
  <si>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</si>
  <si>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</si>
  <si>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</si>
  <si>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</si>
  <si>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</si>
  <si>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</si>
  <si>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</si>
  <si>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</si>
  <si>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</si>
  <si>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</si>
  <si>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</si>
  <si>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</si>
  <si>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</si>
  <si>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</si>
  <si>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</si>
  <si>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</si>
  <si>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</si>
  <si>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</si>
  <si>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</si>
  <si>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</si>
  <si>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</si>
  <si>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</si>
  <si>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</si>
  <si>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</si>
  <si>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</si>
  <si>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</si>
  <si>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</si>
  <si>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</si>
  <si>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</si>
  <si>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</si>
  <si>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</si>
  <si>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</si>
  <si>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</si>
  <si>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</si>
  <si>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</si>
  <si>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</si>
  <si>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</si>
  <si>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</si>
  <si>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</si>
  <si>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</si>
  <si>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</si>
  <si>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</si>
  <si>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</si>
  <si>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</si>
  <si>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</si>
  <si>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</si>
  <si>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</si>
  <si>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</si>
  <si>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</si>
  <si>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</si>
  <si>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</si>
  <si>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</si>
  <si>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</si>
  <si>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</si>
  <si>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</si>
  <si>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</si>
  <si>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</si>
  <si>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</si>
  <si>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</si>
  <si>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</si>
  <si>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</si>
  <si>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</si>
  <si>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</si>
  <si>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</si>
  <si>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</si>
  <si>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</si>
  <si>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</si>
  <si>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</si>
  <si>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</si>
  <si>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</si>
  <si>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</si>
  <si>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</si>
  <si>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</si>
  <si>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</si>
  <si>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</si>
  <si>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</si>
  <si>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</si>
  <si>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</si>
  <si>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</si>
  <si>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</si>
  <si>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</si>
  <si>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</si>
  <si>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</si>
  <si>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</si>
  <si>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</si>
  <si>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</si>
  <si>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</si>
  <si>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</si>
  <si>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</si>
  <si>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</si>
  <si>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</si>
  <si>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</si>
  <si>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</si>
  <si>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</si>
  <si>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</si>
  <si>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</si>
  <si>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</si>
  <si>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</si>
  <si>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</si>
  <si>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</si>
  <si>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</si>
  <si>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</si>
  <si>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</si>
  <si>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</si>
  <si>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</si>
  <si>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</si>
  <si>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</si>
  <si>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</si>
  <si>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</si>
  <si>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</si>
  <si>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</si>
  <si>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</si>
  <si>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</si>
  <si>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</si>
  <si>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</si>
  <si>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</si>
  <si>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</si>
  <si>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</si>
  <si>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</si>
  <si>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</si>
  <si>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</si>
  <si>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</si>
  <si>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</si>
  <si>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</si>
  <si>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</si>
  <si>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</si>
  <si>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</si>
  <si>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</si>
  <si>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</si>
  <si>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</si>
  <si>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</si>
  <si>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</si>
  <si>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</si>
  <si>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</si>
  <si>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</si>
  <si>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</si>
  <si>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</si>
  <si>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</si>
  <si>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</si>
  <si>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</si>
  <si>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</si>
  <si>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</si>
  <si>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</si>
  <si>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</si>
  <si>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</si>
  <si>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</si>
  <si>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</si>
  <si>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</si>
  <si>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</si>
  <si>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</si>
  <si>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</si>
  <si>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</si>
  <si>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</si>
  <si>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</si>
  <si>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</si>
  <si>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</si>
  <si>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</si>
  <si>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</si>
  <si>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</si>
  <si>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</si>
  <si>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</si>
  <si>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</si>
  <si>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</si>
  <si>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</si>
  <si>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</si>
  <si>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</si>
  <si>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</si>
  <si>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</si>
  <si>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</si>
  <si>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</si>
  <si>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</si>
  <si>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</si>
  <si>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</si>
  <si>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</si>
  <si>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</si>
  <si>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</si>
  <si>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</si>
  <si>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</si>
  <si>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</si>
  <si>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</si>
  <si>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</si>
  <si>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</si>
  <si>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</si>
  <si>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</si>
  <si>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</si>
  <si>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</si>
  <si>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</si>
  <si>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</si>
  <si>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</si>
  <si>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</si>
  <si>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</si>
  <si>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</si>
  <si>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</si>
  <si>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</si>
  <si>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</si>
  <si>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</si>
  <si>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</si>
  <si>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</si>
  <si>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</si>
  <si>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</si>
  <si>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</si>
  <si>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</si>
  <si>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</si>
  <si>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</si>
  <si>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</si>
  <si>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</si>
  <si>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</si>
  <si>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</si>
  <si>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</si>
  <si>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</si>
  <si>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</si>
  <si>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</si>
  <si>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</si>
  <si>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</si>
  <si>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</si>
  <si>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</si>
  <si>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</si>
  <si>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</si>
  <si>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</si>
  <si>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</si>
  <si>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</si>
  <si>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</si>
  <si>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</si>
  <si>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</si>
  <si>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</si>
  <si>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</si>
  <si>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</si>
  <si>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</si>
  <si>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</si>
  <si>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</si>
  <si>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</si>
  <si>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</si>
  <si>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</si>
  <si>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</si>
  <si>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</si>
  <si>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</si>
  <si>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</si>
  <si>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</si>
  <si>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</si>
  <si>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</si>
  <si>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</si>
  <si>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</si>
  <si>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</si>
  <si>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</si>
  <si>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</si>
  <si>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</si>
  <si>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</si>
  <si>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</si>
  <si>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</si>
  <si>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</si>
  <si>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</si>
  <si>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</si>
  <si>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</si>
  <si>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</si>
  <si>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</si>
  <si>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</si>
  <si>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</si>
  <si>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</si>
  <si>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</si>
  <si>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</si>
  <si>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</si>
  <si>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</si>
  <si>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</si>
  <si>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</si>
  <si>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</si>
  <si>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</si>
  <si>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</si>
  <si>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</si>
  <si>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</si>
  <si>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</si>
  <si>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</si>
  <si>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</si>
  <si>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</si>
  <si>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</si>
  <si>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</si>
  <si>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</si>
  <si>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</si>
  <si>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</si>
  <si>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</si>
  <si>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</si>
  <si>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</si>
  <si>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</si>
  <si>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</si>
  <si>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</si>
  <si>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</si>
  <si>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</si>
  <si>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</si>
  <si>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</si>
  <si>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</si>
  <si>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</si>
  <si>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</si>
  <si>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</si>
  <si>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</si>
  <si>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</si>
  <si>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</si>
  <si>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</si>
  <si>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</si>
  <si>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</si>
  <si>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</si>
  <si>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</si>
  <si>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</si>
  <si>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</si>
  <si>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</si>
  <si>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</si>
  <si>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</si>
  <si>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</si>
  <si>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</si>
  <si>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</si>
  <si>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</si>
  <si>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</si>
  <si>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</si>
  <si>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</si>
  <si>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</si>
  <si>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</si>
  <si>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</si>
  <si>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</si>
  <si>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</si>
  <si>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</si>
  <si>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</si>
  <si>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</si>
  <si>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</si>
  <si>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</si>
  <si>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</si>
  <si>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</si>
  <si>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</si>
  <si>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</si>
  <si>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</si>
  <si>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</si>
  <si>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</si>
  <si>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</si>
  <si>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</si>
  <si>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</si>
  <si>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</si>
  <si>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</si>
  <si>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</si>
  <si>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</si>
  <si>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</si>
  <si>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</si>
  <si>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</si>
  <si>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</si>
  <si>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</si>
  <si>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</si>
  <si>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</si>
  <si>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</si>
  <si>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</si>
  <si>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</si>
  <si>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</si>
  <si>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</si>
  <si>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</si>
  <si>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</si>
  <si>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</si>
  <si>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</si>
  <si>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</si>
  <si>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</si>
  <si>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</si>
  <si>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</si>
  <si>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</si>
  <si>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</si>
  <si>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</si>
  <si>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</si>
  <si>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</si>
  <si>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</si>
  <si>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</si>
  <si>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</si>
  <si>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</si>
  <si>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</si>
  <si>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</si>
  <si>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</si>
  <si>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</si>
  <si>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</si>
  <si>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</si>
  <si>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</si>
  <si>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</si>
  <si>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</si>
  <si>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</si>
  <si>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</si>
  <si>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</si>
  <si>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</si>
  <si>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</si>
  <si>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</si>
  <si>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</si>
  <si>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</si>
  <si>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</si>
  <si>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</si>
  <si>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</si>
  <si>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</si>
  <si>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</si>
  <si>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</si>
  <si>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</si>
  <si>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</si>
  <si>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</si>
  <si>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</si>
  <si>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</si>
  <si>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</si>
  <si>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</si>
  <si>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</si>
  <si>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</si>
  <si>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</si>
  <si>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</si>
  <si>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</si>
  <si>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</si>
  <si>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</si>
  <si>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</si>
  <si>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</si>
  <si>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</si>
  <si>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</si>
  <si>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</si>
  <si>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</si>
  <si>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</si>
  <si>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</si>
  <si>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</si>
  <si>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</si>
  <si>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</si>
  <si>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</si>
  <si>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</si>
  <si>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</si>
  <si>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</si>
  <si>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</si>
  <si>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</si>
  <si>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</si>
  <si>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</si>
  <si>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</si>
  <si>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</si>
  <si>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</si>
  <si>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</si>
  <si>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</si>
  <si>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</si>
  <si>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</si>
  <si>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</si>
  <si>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</si>
  <si>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</si>
  <si>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</si>
  <si>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</si>
  <si>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</si>
  <si>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</si>
  <si>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</si>
  <si>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</si>
  <si>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</si>
  <si>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</si>
  <si>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</si>
  <si>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</si>
  <si>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</si>
  <si>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</si>
  <si>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</si>
  <si>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</si>
  <si>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</si>
  <si>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</si>
  <si>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</si>
  <si>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</si>
  <si>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</si>
  <si>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</si>
  <si>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</si>
  <si>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</si>
  <si>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</si>
  <si>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</si>
  <si>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</si>
  <si>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</si>
  <si>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</si>
  <si>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</si>
  <si>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</si>
  <si>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</si>
  <si>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</si>
  <si>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</si>
  <si>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</si>
  <si>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</si>
  <si>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</si>
  <si>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</si>
  <si>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</si>
  <si>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</si>
  <si>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</si>
  <si>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</si>
  <si>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</si>
  <si>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</si>
  <si>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</si>
  <si>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</si>
  <si>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</si>
  <si>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</si>
  <si>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</si>
  <si>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</si>
  <si>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</si>
  <si>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</si>
  <si>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</si>
  <si>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</si>
  <si>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</si>
  <si>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</si>
  <si>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</si>
  <si>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</si>
  <si>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</si>
  <si>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</si>
  <si>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</si>
  <si>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</si>
  <si>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</si>
  <si>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</si>
  <si>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</si>
  <si>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</si>
  <si>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</si>
  <si>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</si>
  <si>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</si>
  <si>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</si>
  <si>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</si>
  <si>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</si>
  <si>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</si>
  <si>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</si>
  <si>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</si>
  <si>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</si>
  <si>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</si>
  <si>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</si>
  <si>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</si>
  <si>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</si>
  <si>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</si>
  <si>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</si>
  <si>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</si>
  <si>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</si>
  <si>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</si>
  <si>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</si>
  <si>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</si>
  <si>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</si>
  <si>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</si>
  <si>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</si>
  <si>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</si>
  <si>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</si>
  <si>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</si>
  <si>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</si>
  <si>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</si>
  <si>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</si>
  <si>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</si>
  <si>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</si>
  <si>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</si>
  <si>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</si>
  <si>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</si>
  <si>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</si>
  <si>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</si>
  <si>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</si>
  <si>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</si>
  <si>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</si>
  <si>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</si>
  <si>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</si>
  <si>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</si>
  <si>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</si>
  <si>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</si>
  <si>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</si>
  <si>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</si>
  <si>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</si>
  <si>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</si>
  <si>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</si>
  <si>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</si>
  <si>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</si>
  <si>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</si>
  <si>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</si>
  <si>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</si>
  <si>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</si>
  <si>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</si>
  <si>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</si>
  <si>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</si>
  <si>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</si>
  <si>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</si>
  <si>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</si>
  <si>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</si>
  <si>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</si>
  <si>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</si>
  <si>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</si>
  <si>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</si>
  <si>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</si>
  <si>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</si>
  <si>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</si>
  <si>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</si>
  <si>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</si>
  <si>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</si>
  <si>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</si>
  <si>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</si>
  <si>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</si>
  <si>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</si>
  <si>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</si>
  <si>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</si>
  <si>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</si>
  <si>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</si>
  <si>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</si>
  <si>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</si>
  <si>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</si>
  <si>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</si>
  <si>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</si>
  <si>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</si>
  <si>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</si>
  <si>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</si>
  <si>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</si>
  <si>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</si>
  <si>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</si>
  <si>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</si>
  <si>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</si>
  <si>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</si>
  <si>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</si>
  <si>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</si>
  <si>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</si>
  <si>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</si>
  <si>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</si>
  <si>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</si>
  <si>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</si>
  <si>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</si>
  <si>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</si>
  <si>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</si>
  <si>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</si>
  <si>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</si>
  <si>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</si>
  <si>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</si>
  <si>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</si>
  <si>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</si>
  <si>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</si>
  <si>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</si>
  <si>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</si>
  <si>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</si>
  <si>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</si>
  <si>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</si>
  <si>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</si>
  <si>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</si>
  <si>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</si>
  <si>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</si>
  <si>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</si>
  <si>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</si>
  <si>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</si>
  <si>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</si>
  <si>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</si>
  <si>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</si>
  <si>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</si>
  <si>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</si>
  <si>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</si>
  <si>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</si>
  <si>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</si>
  <si>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</si>
  <si>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</si>
  <si>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</si>
  <si>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</si>
  <si>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</si>
  <si>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</si>
  <si>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</si>
  <si>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</si>
  <si>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</si>
  <si>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</si>
  <si>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</si>
  <si>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</si>
  <si>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</si>
  <si>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</si>
  <si>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</si>
  <si>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</si>
  <si>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</si>
  <si>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</si>
  <si>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</si>
  <si>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</si>
  <si>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</si>
  <si>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</si>
  <si>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</si>
  <si>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</si>
  <si>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</si>
  <si>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</si>
  <si>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</si>
  <si>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</si>
  <si>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</si>
  <si>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</si>
  <si>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</si>
  <si>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</si>
  <si>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</si>
  <si>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</si>
  <si>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</si>
  <si>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</si>
  <si>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</si>
  <si>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</si>
  <si>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</si>
  <si>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</si>
  <si>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</si>
  <si>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</si>
  <si>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</si>
  <si>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</si>
  <si>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</si>
  <si>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</si>
  <si>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</si>
  <si>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</si>
  <si>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</si>
  <si>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</si>
  <si>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</si>
  <si>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</si>
  <si>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</si>
  <si>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</si>
  <si>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</si>
  <si>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</si>
  <si>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</si>
  <si>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</si>
  <si>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</si>
  <si>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</si>
  <si>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</si>
  <si>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</si>
  <si>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</si>
  <si>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</si>
  <si>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</si>
  <si>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</si>
  <si>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</si>
  <si>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</si>
  <si>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</si>
  <si>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</si>
  <si>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</si>
  <si>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</si>
  <si>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</si>
  <si>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</si>
  <si>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</si>
  <si>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</si>
  <si>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</si>
  <si>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</si>
  <si>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</si>
  <si>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</si>
  <si>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</si>
  <si>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</si>
  <si>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</si>
  <si>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</si>
  <si>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</si>
  <si>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</si>
  <si>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</si>
  <si>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</si>
  <si>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</si>
  <si>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</si>
  <si>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</si>
  <si>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</si>
  <si>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</si>
  <si>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</si>
  <si>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</si>
  <si>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</si>
  <si>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</si>
  <si>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</si>
  <si>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</si>
  <si>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</si>
  <si>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</si>
  <si>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</si>
  <si>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</si>
  <si>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</si>
  <si>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</si>
  <si>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</si>
  <si>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</si>
  <si>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</si>
  <si>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</si>
  <si>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</si>
  <si>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</si>
  <si>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</si>
  <si>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</si>
  <si>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</si>
  <si>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</si>
  <si>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</si>
  <si>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</si>
  <si>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</si>
  <si>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</si>
  <si>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</si>
  <si>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</si>
  <si>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</si>
  <si>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</si>
  <si>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</si>
  <si>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</si>
  <si>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</si>
  <si>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</si>
  <si>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</si>
  <si>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</si>
  <si>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</si>
  <si>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</si>
  <si>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</si>
  <si>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</si>
  <si>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</si>
  <si>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</si>
  <si>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</si>
  <si>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</si>
  <si>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</si>
  <si>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</si>
  <si>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</si>
  <si>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</si>
  <si>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</si>
  <si>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</si>
  <si>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</si>
  <si>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</si>
  <si>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</si>
  <si>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</si>
  <si>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</si>
  <si>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</si>
  <si>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</si>
  <si>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</si>
  <si>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</si>
  <si>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</si>
  <si>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</si>
  <si>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</si>
  <si>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</si>
  <si>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</si>
  <si>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</si>
  <si>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</si>
  <si>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</si>
  <si>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</si>
  <si>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</si>
  <si>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</si>
  <si>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</si>
  <si>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</si>
  <si>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</si>
  <si>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</si>
  <si>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</si>
  <si>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</si>
  <si>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</si>
  <si>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</si>
  <si>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</si>
  <si>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</si>
  <si>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</si>
  <si>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</si>
  <si>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</si>
  <si>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</si>
  <si>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</si>
  <si>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</si>
  <si>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</si>
  <si>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</si>
  <si>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</si>
  <si>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</si>
  <si>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</si>
  <si>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</si>
  <si>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</si>
  <si>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</si>
  <si>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</si>
  <si>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</si>
  <si>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</si>
  <si>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</si>
  <si>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</si>
  <si>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</si>
  <si>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</si>
  <si>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</si>
  <si>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</si>
  <si>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</si>
  <si>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</si>
  <si>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</si>
  <si>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</si>
  <si>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</si>
  <si>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</si>
  <si>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</si>
  <si>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</si>
  <si>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</si>
  <si>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</si>
  <si>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</si>
  <si>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</si>
  <si>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</si>
  <si>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</si>
  <si>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</si>
  <si>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</si>
  <si>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</si>
  <si>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</si>
  <si>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</si>
  <si>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</si>
  <si>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</si>
  <si>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</si>
  <si>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</si>
  <si>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</si>
  <si>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</si>
  <si>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</si>
  <si>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</si>
  <si>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</si>
  <si>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</si>
  <si>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</si>
  <si>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</si>
  <si>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</si>
  <si>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</si>
  <si>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</si>
  <si>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</si>
  <si>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</si>
  <si>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</si>
  <si>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</si>
  <si>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</si>
  <si>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</si>
  <si>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</si>
  <si>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</si>
  <si>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</si>
  <si>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</si>
  <si>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</si>
  <si>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</si>
  <si>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</si>
  <si>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</si>
  <si>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</si>
  <si>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</si>
  <si>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</si>
  <si>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</si>
  <si>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</si>
  <si>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</si>
  <si>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</si>
  <si>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</si>
  <si>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</si>
  <si>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</si>
  <si>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</si>
  <si>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</si>
  <si>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</si>
  <si>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</si>
  <si>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</si>
  <si>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</si>
  <si>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</si>
  <si>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</si>
  <si>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</si>
  <si>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</si>
  <si>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</si>
  <si>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</si>
  <si>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</si>
  <si>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</si>
  <si>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</si>
  <si>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</si>
  <si>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</si>
  <si>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</si>
  <si>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</si>
  <si>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</si>
  <si>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</si>
  <si>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</si>
  <si>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</si>
  <si>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</si>
  <si>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</si>
  <si>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</si>
  <si>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</si>
  <si>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</si>
  <si>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</si>
  <si>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</si>
  <si>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</si>
  <si>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</si>
  <si>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</si>
  <si>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</si>
  <si>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</si>
  <si>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</si>
  <si>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</si>
  <si>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</si>
  <si>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</si>
  <si>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</si>
  <si>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</si>
  <si>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</si>
  <si>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</si>
  <si>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</si>
  <si>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</si>
  <si>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</si>
  <si>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</si>
  <si>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</si>
  <si>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</si>
  <si>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</si>
  <si>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</si>
  <si>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</si>
  <si>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</si>
  <si>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</si>
  <si>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</si>
  <si>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</si>
  <si>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</si>
  <si>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</si>
  <si>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</si>
  <si>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</si>
  <si>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</si>
  <si>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</si>
  <si>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</si>
  <si>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</si>
  <si>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</si>
  <si>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</si>
  <si>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</si>
  <si>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</si>
  <si>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</si>
  <si>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</si>
  <si>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</si>
  <si>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</si>
  <si>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</si>
  <si>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</si>
  <si>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</si>
  <si>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</si>
  <si>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</si>
  <si>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</si>
  <si>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</si>
  <si>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</si>
  <si>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</si>
  <si>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</si>
  <si>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</si>
  <si>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</si>
  <si>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</si>
  <si>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</si>
  <si>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</si>
  <si>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</si>
  <si>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</si>
  <si>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</si>
  <si>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</si>
  <si>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</si>
  <si>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</si>
  <si>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</si>
  <si>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</si>
  <si>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</si>
  <si>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</si>
  <si>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</si>
  <si>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</si>
  <si>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</si>
  <si>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</si>
  <si>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</si>
  <si>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</si>
  <si>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</si>
  <si>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</si>
  <si>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</si>
  <si>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</si>
  <si>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</si>
  <si>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</si>
  <si>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</si>
  <si>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</si>
  <si>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</si>
  <si>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</si>
  <si>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</si>
  <si>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</si>
  <si>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</si>
  <si>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</si>
  <si>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</si>
  <si>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</si>
  <si>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</si>
  <si>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</si>
  <si>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</si>
  <si>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</si>
  <si>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</si>
  <si>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</si>
  <si>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</si>
  <si>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</si>
  <si>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</si>
  <si>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</si>
  <si>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</si>
  <si>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</si>
  <si>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</si>
  <si>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</si>
  <si>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</si>
  <si>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</si>
  <si>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</si>
  <si>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</si>
  <si>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</si>
  <si>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</si>
  <si>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</si>
  <si>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</si>
  <si>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</si>
  <si>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</si>
  <si>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</si>
  <si>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</si>
  <si>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</si>
  <si>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</si>
  <si>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</si>
  <si>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</si>
  <si>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</si>
  <si>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</si>
  <si>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</si>
  <si>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</si>
  <si>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</si>
  <si>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</si>
  <si>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</si>
  <si>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</si>
  <si>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</si>
  <si>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</si>
  <si>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</si>
  <si>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</si>
  <si>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</si>
  <si>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</si>
  <si>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</si>
  <si>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</si>
  <si>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</si>
  <si>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</si>
  <si>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</si>
  <si>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</si>
  <si>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</si>
  <si>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</si>
  <si>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</si>
  <si>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</si>
  <si>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</si>
  <si>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</si>
  <si>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</si>
  <si>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</si>
  <si>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</si>
  <si>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</si>
  <si>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</si>
  <si>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</si>
  <si>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</si>
  <si>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</si>
  <si>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</si>
  <si>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</si>
  <si>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</si>
  <si>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</si>
  <si>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</si>
  <si>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</si>
  <si>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</si>
  <si>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</si>
  <si>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</si>
  <si>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</si>
  <si>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</si>
  <si>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</si>
  <si>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</si>
  <si>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</si>
  <si>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</si>
  <si>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</si>
  <si>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</si>
  <si>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</si>
  <si>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</si>
  <si>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</si>
  <si>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</si>
  <si>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</si>
  <si>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</si>
  <si>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</si>
  <si>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</si>
  <si>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</si>
  <si>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</si>
  <si>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</si>
  <si>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</si>
  <si>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</si>
  <si>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</si>
  <si>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</si>
  <si>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</si>
  <si>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</si>
  <si>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</si>
  <si>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</si>
  <si>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</si>
  <si>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</si>
  <si>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</si>
  <si>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</si>
  <si>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</si>
  <si>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</si>
  <si>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</si>
  <si>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</si>
  <si>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</si>
  <si>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</si>
  <si>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</si>
  <si>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</si>
  <si>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</si>
  <si>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</si>
  <si>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</si>
  <si>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</si>
  <si>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</si>
  <si>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</si>
  <si>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</si>
  <si>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</si>
  <si>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</si>
  <si>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</si>
  <si>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</si>
  <si>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</si>
  <si>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</si>
  <si>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</si>
  <si>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</si>
  <si>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</si>
  <si>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</si>
  <si>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</si>
  <si>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</si>
  <si>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</si>
  <si>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</si>
  <si>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</si>
  <si>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</si>
  <si>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</si>
  <si>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</si>
  <si>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</si>
  <si>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</si>
  <si>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</si>
  <si>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</si>
  <si>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</si>
  <si>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</si>
  <si>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</si>
  <si>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</si>
  <si>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</si>
  <si>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</si>
  <si>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</si>
  <si>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</si>
  <si>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</si>
  <si>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</si>
  <si>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</si>
  <si>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</si>
  <si>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</si>
  <si>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</si>
  <si>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</si>
  <si>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</si>
  <si>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</si>
  <si>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</si>
  <si>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</si>
  <si>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</si>
  <si>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</si>
  <si>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</si>
  <si>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</si>
  <si>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</si>
  <si>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</si>
  <si>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</si>
  <si>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</si>
  <si>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</si>
  <si>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</si>
  <si>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</si>
  <si>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</si>
  <si>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</si>
  <si>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</si>
  <si>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</si>
  <si>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</si>
  <si>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</si>
  <si>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</si>
  <si>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</si>
  <si>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</si>
  <si>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</si>
  <si>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</si>
  <si>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</si>
  <si>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</si>
  <si>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</si>
  <si>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</si>
  <si>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</si>
  <si>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</si>
  <si>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</si>
  <si>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</si>
  <si>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</si>
  <si>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</si>
  <si>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</si>
  <si>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</si>
  <si>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</si>
  <si>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</si>
  <si>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</si>
  <si>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</si>
  <si>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</si>
  <si>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</si>
  <si>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</si>
  <si>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</si>
  <si>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</si>
  <si>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</si>
  <si>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</si>
  <si>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</si>
  <si>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</si>
  <si>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</si>
  <si>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</si>
  <si>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</si>
  <si>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</si>
  <si>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</si>
  <si>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</si>
  <si>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</si>
  <si>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</si>
  <si>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</si>
  <si>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</si>
  <si>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</si>
  <si>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</si>
  <si>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</si>
  <si>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</si>
  <si>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</si>
  <si>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</si>
  <si>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</si>
  <si>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</si>
  <si>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</si>
  <si>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</si>
  <si>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</si>
  <si>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</si>
  <si>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</si>
  <si>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</si>
  <si>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</si>
  <si>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</si>
  <si>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</si>
  <si>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</si>
  <si>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</si>
  <si>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</si>
  <si>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</si>
  <si>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</si>
  <si>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</si>
  <si>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</si>
  <si>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</si>
  <si>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</si>
  <si>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</si>
  <si>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</si>
  <si>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</si>
  <si>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</si>
  <si>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</si>
  <si>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</si>
  <si>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</si>
  <si>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</si>
  <si>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</si>
  <si>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</si>
  <si>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</si>
  <si>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</si>
  <si>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</si>
  <si>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</si>
  <si>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</si>
  <si>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</si>
  <si>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</si>
  <si>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</si>
  <si>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</si>
  <si>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</si>
  <si>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</si>
  <si>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</si>
  <si>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</si>
  <si>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</si>
  <si>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</si>
  <si>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</si>
  <si>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</si>
  <si>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</si>
  <si>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</si>
  <si>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</si>
  <si>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</si>
  <si>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</si>
  <si>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</si>
  <si>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</si>
  <si>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</si>
  <si>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</si>
  <si>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</si>
  <si>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</si>
  <si>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</si>
  <si>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</si>
  <si>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</si>
  <si>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</si>
  <si>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</si>
  <si>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</si>
  <si>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</si>
  <si>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</si>
  <si>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</si>
  <si>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</si>
  <si>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</si>
  <si>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</si>
  <si>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</si>
  <si>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</si>
  <si>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</si>
  <si>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</si>
  <si>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</si>
  <si>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</si>
  <si>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</si>
  <si>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</si>
  <si>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</si>
  <si>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</si>
  <si>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</si>
  <si>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</si>
  <si>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</si>
  <si>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</si>
  <si>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</si>
  <si>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</si>
  <si>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</si>
  <si>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</si>
  <si>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</si>
  <si>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</si>
  <si>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</si>
  <si>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</si>
  <si>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</si>
  <si>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</si>
  <si>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</si>
  <si>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</si>
  <si>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</si>
  <si>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</si>
  <si>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</si>
  <si>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</si>
  <si>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</si>
  <si>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</si>
  <si>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</si>
  <si>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</si>
  <si>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</si>
  <si>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</si>
  <si>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</si>
  <si>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</si>
  <si>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</si>
  <si>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</si>
  <si>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</si>
  <si>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</si>
  <si>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</si>
  <si>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</si>
  <si>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</si>
  <si>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</si>
  <si>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</si>
  <si>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</si>
  <si>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</si>
  <si>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</si>
  <si>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</si>
  <si>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</si>
  <si>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</si>
  <si>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</si>
  <si>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</si>
  <si>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</si>
  <si>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</si>
  <si>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</si>
  <si>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</si>
  <si>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</si>
  <si>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</si>
  <si>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</si>
  <si>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</si>
  <si>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</si>
  <si>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</si>
  <si>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</si>
  <si>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</si>
  <si>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</si>
  <si>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</si>
  <si>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</si>
  <si>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</si>
  <si>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</si>
  <si>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</si>
  <si>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</si>
  <si>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</si>
  <si>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</si>
  <si>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</si>
  <si>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</si>
  <si>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</si>
  <si>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</si>
  <si>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</si>
  <si>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</si>
  <si>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</si>
  <si>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</si>
  <si>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</si>
  <si>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</si>
  <si>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</si>
  <si>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</si>
  <si>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</si>
  <si>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</si>
  <si>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</si>
  <si>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</si>
  <si>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</si>
  <si>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</si>
  <si>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</si>
  <si>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</si>
  <si>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</si>
  <si>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</si>
  <si>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</si>
  <si>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</si>
  <si>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</si>
  <si>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</si>
  <si>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</si>
  <si>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</si>
  <si>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</si>
  <si>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</si>
  <si>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</si>
  <si>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</si>
  <si>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</si>
  <si>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</si>
  <si>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</si>
  <si>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</si>
  <si>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</si>
  <si>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</si>
  <si>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</si>
  <si>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</si>
  <si>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</si>
  <si>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</si>
  <si>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</si>
  <si>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</si>
  <si>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</si>
  <si>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</si>
  <si>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</si>
  <si>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</si>
  <si>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</si>
  <si>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</si>
  <si>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</si>
  <si>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</si>
  <si>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</si>
  <si>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</si>
  <si>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</si>
  <si>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</si>
  <si>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</si>
  <si>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</si>
  <si>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</si>
  <si>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</si>
  <si>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</si>
  <si>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</si>
  <si>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</si>
  <si>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</si>
  <si>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</si>
  <si>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</si>
  <si>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</si>
  <si>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</si>
  <si>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</si>
  <si>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</si>
  <si>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</si>
  <si>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</si>
  <si>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</si>
  <si>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</si>
  <si>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</si>
  <si>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</si>
  <si>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</si>
  <si>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</si>
  <si>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</si>
  <si>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</si>
  <si>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</si>
  <si>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</si>
  <si>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</si>
  <si>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</si>
  <si>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</si>
  <si>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</si>
  <si>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</si>
  <si>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</si>
  <si>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</si>
  <si>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</si>
  <si>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</si>
  <si>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</si>
  <si>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</si>
  <si>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</si>
  <si>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</si>
  <si>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</si>
  <si>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</si>
  <si>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</si>
  <si>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</si>
  <si>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</si>
  <si>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</si>
  <si>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</si>
  <si>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</si>
  <si>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</si>
  <si>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</si>
  <si>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</si>
  <si>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</si>
  <si>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</si>
  <si>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</si>
  <si>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</si>
  <si>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</si>
  <si>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</si>
  <si>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</si>
  <si>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</si>
  <si>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</si>
  <si>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</si>
  <si>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</si>
  <si>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</si>
  <si>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</si>
  <si>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</si>
  <si>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</si>
  <si>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</si>
  <si>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</si>
  <si>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</si>
  <si>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</si>
  <si>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</si>
  <si>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</si>
  <si>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</si>
  <si>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</si>
  <si>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</si>
  <si>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</si>
  <si>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</si>
  <si>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</si>
  <si>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</si>
  <si>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</si>
  <si>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</si>
  <si>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</si>
  <si>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</si>
  <si>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</si>
  <si>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</si>
  <si>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</si>
  <si>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</si>
  <si>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</si>
  <si>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</si>
  <si>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</si>
  <si>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</si>
  <si>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</si>
  <si>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</si>
  <si>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</si>
  <si>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</si>
  <si>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</si>
  <si>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</si>
  <si>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</si>
  <si>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</si>
  <si>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</si>
  <si>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</si>
  <si>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</si>
  <si>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</si>
  <si>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</si>
  <si>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</si>
  <si>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</si>
  <si>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</si>
  <si>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</si>
  <si>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</si>
  <si>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</si>
  <si>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</si>
  <si>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</si>
  <si>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</si>
  <si>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</si>
  <si>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</si>
  <si>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</si>
  <si>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</si>
  <si>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</si>
  <si>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</si>
  <si>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</si>
  <si>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</si>
  <si>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</si>
  <si>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</si>
  <si>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</si>
  <si>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</si>
  <si>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</si>
  <si>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</si>
  <si>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</si>
  <si>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</si>
  <si>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</si>
  <si>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</si>
  <si>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</si>
  <si>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</si>
  <si>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</si>
  <si>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</si>
  <si>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</si>
  <si>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</si>
  <si>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</si>
  <si>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</si>
  <si>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</si>
  <si>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</si>
  <si>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</si>
  <si>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</si>
  <si>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</si>
  <si>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</si>
  <si>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</si>
  <si>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</si>
  <si>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</si>
  <si>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</si>
  <si>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</si>
  <si>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</si>
  <si>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</si>
  <si>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</si>
  <si>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</si>
  <si>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</si>
  <si>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</si>
  <si>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</si>
  <si>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</si>
  <si>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</si>
  <si>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</si>
  <si>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</si>
  <si>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</si>
  <si>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</si>
  <si>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</si>
  <si>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</si>
  <si>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</si>
  <si>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</si>
  <si>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</si>
  <si>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</si>
  <si>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</si>
  <si>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</si>
  <si>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</si>
  <si>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</si>
  <si>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</si>
  <si>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</si>
  <si>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</si>
  <si>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</si>
  <si>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</si>
  <si>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</si>
  <si>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</si>
  <si>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</si>
  <si>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</si>
  <si>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</si>
  <si>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</si>
  <si>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</si>
  <si>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</si>
  <si>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</si>
  <si>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</si>
  <si>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</si>
  <si>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</si>
  <si>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</si>
  <si>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</si>
  <si>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</si>
  <si>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</si>
  <si>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</si>
  <si>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</si>
  <si>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</si>
  <si>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</si>
  <si>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</si>
  <si>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</si>
  <si>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</si>
  <si>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</si>
  <si>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</si>
  <si>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</si>
  <si>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</si>
  <si>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</si>
  <si>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</si>
  <si>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</si>
  <si>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</si>
  <si>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</si>
  <si>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</si>
  <si>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</si>
  <si>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</si>
  <si>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</si>
  <si>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</si>
  <si>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</si>
  <si>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</si>
  <si>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</si>
  <si>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</si>
  <si>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</si>
  <si>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</si>
  <si>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</si>
  <si>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</si>
  <si>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</si>
  <si>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</si>
  <si>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</si>
  <si>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</si>
  <si>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</si>
  <si>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</si>
  <si>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</si>
  <si>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</si>
  <si>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</si>
  <si>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</si>
  <si>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</si>
  <si>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</si>
  <si>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</si>
  <si>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</si>
  <si>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</si>
  <si>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</si>
  <si>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</si>
  <si>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</si>
  <si>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</si>
  <si>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</si>
  <si>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</si>
  <si>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</si>
  <si>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</si>
  <si>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</si>
  <si>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</si>
  <si>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</si>
  <si>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</si>
  <si>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</si>
  <si>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</si>
  <si>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</si>
  <si>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</si>
  <si>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</si>
  <si>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</si>
  <si>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</si>
  <si>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</si>
  <si>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</si>
  <si>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</si>
  <si>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</si>
  <si>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</si>
  <si>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</si>
  <si>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</si>
  <si>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</si>
  <si>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</si>
  <si>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</si>
  <si>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</si>
  <si>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</si>
  <si>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</si>
  <si>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</si>
  <si>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</si>
  <si>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</si>
  <si>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</si>
  <si>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</si>
  <si>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</si>
  <si>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</si>
  <si>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</si>
  <si>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</si>
  <si>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</si>
  <si>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</si>
  <si>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</si>
  <si>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</si>
  <si>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</si>
  <si>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</si>
  <si>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</si>
  <si>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</si>
  <si>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</si>
  <si>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</si>
  <si>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</si>
  <si>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</si>
  <si>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</si>
  <si>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</si>
  <si>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</si>
  <si>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</si>
  <si>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</si>
  <si>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</si>
  <si>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</si>
  <si>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</si>
  <si>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</si>
  <si>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</si>
  <si>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</si>
  <si>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</si>
  <si>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</si>
  <si>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</si>
  <si>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</si>
  <si>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</si>
  <si>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</si>
  <si>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</si>
  <si>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</si>
  <si>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</si>
  <si>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</si>
  <si>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</si>
  <si>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</si>
  <si>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</si>
  <si>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</si>
  <si>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</si>
  <si>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</si>
  <si>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</si>
  <si>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</si>
  <si>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</si>
  <si>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</si>
  <si>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</si>
  <si>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</si>
  <si>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</si>
  <si>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</si>
  <si>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</si>
  <si>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</si>
  <si>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</si>
  <si>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</si>
  <si>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</si>
  <si>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</si>
  <si>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</si>
  <si>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</si>
  <si>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</si>
  <si>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</si>
  <si>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</si>
  <si>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</si>
  <si>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</si>
  <si>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</si>
  <si>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</si>
  <si>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</si>
  <si>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</si>
  <si>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</si>
  <si>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</si>
  <si>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</si>
  <si>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</si>
  <si>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</si>
  <si>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</si>
  <si>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</si>
  <si>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</si>
  <si>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</si>
  <si>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</si>
  <si>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</si>
  <si>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</si>
  <si>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</si>
  <si>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</si>
  <si>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</si>
  <si>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</si>
  <si>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</si>
  <si>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</si>
  <si>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</si>
  <si>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</si>
  <si>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</si>
  <si>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</si>
  <si>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</si>
  <si>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</si>
  <si>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</si>
  <si>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</si>
  <si>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</si>
  <si>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</si>
  <si>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</si>
  <si>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</si>
  <si>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</si>
  <si>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</si>
  <si>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</si>
  <si>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</si>
  <si>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</si>
  <si>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</si>
  <si>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</si>
  <si>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</si>
  <si>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</si>
  <si>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</si>
  <si>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</si>
  <si>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</si>
  <si>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</si>
  <si>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</si>
  <si>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</si>
  <si>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</si>
  <si>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</si>
  <si>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</si>
  <si>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</si>
  <si>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</si>
  <si>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</si>
  <si>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</si>
  <si>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</si>
  <si>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</si>
  <si>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</si>
  <si>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</si>
  <si>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</si>
  <si>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</si>
  <si>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</si>
  <si>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</si>
  <si>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</si>
  <si>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</si>
  <si>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</si>
  <si>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</si>
  <si>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</si>
  <si>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</si>
  <si>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</si>
  <si>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</si>
  <si>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</si>
  <si>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</si>
  <si>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</si>
  <si>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</si>
  <si>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</si>
  <si>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</si>
  <si>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</si>
  <si>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</si>
  <si>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</si>
  <si>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</si>
  <si>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</si>
  <si>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</si>
  <si>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</si>
  <si>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</si>
  <si>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</si>
  <si>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</si>
  <si>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</si>
  <si>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</si>
  <si>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</si>
  <si>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</si>
  <si>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</si>
  <si>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</si>
  <si>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</si>
  <si>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</si>
  <si>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</si>
  <si>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</si>
  <si>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</si>
  <si>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</si>
  <si>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</si>
  <si>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</si>
  <si>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</si>
  <si>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</si>
  <si>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</si>
  <si>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</si>
  <si>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</si>
  <si>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</si>
  <si>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</si>
  <si>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</si>
  <si>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</si>
  <si>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</si>
  <si>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</si>
  <si>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</si>
  <si>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</si>
  <si>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</si>
  <si>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</si>
  <si>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</si>
  <si>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</si>
  <si>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</si>
  <si>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</si>
  <si>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</si>
  <si>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</si>
  <si>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</si>
  <si>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</si>
  <si>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</si>
  <si>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</si>
  <si>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</si>
  <si>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</si>
  <si>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</si>
  <si>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</si>
  <si>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</si>
  <si>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</si>
  <si>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</si>
  <si>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</si>
  <si>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</si>
  <si>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</si>
  <si>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</si>
  <si>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</si>
  <si>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</si>
  <si>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</si>
  <si>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</si>
  <si>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</si>
  <si>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</si>
  <si>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</si>
  <si>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</si>
  <si>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</si>
  <si>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</si>
  <si>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</si>
  <si>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</si>
  <si>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</si>
  <si>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</si>
  <si>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</si>
  <si>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</si>
  <si>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</si>
  <si>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</si>
  <si>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</si>
  <si>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</si>
  <si>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</si>
  <si>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</si>
  <si>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</si>
  <si>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</si>
  <si>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</si>
  <si>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</si>
  <si>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</si>
  <si>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</si>
  <si>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</si>
  <si>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</si>
  <si>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</si>
  <si>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</si>
  <si>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</si>
  <si>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</si>
  <si>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</si>
  <si>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</si>
  <si>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</si>
  <si>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</si>
  <si>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</si>
  <si>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</si>
  <si>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</si>
  <si>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</si>
  <si>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</si>
  <si>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</si>
  <si>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</si>
  <si>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</si>
  <si>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</si>
  <si>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</si>
  <si>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</si>
  <si>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</si>
  <si>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</si>
  <si>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</si>
  <si>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</si>
  <si>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</si>
  <si>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</si>
  <si>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</si>
  <si>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</si>
  <si>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</si>
  <si>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</si>
  <si>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</si>
  <si>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</si>
  <si>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</si>
  <si>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</si>
  <si>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</si>
  <si>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</si>
  <si>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</si>
  <si>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</si>
  <si>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</si>
  <si>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</si>
  <si>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</si>
  <si>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</si>
  <si>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</si>
  <si>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</si>
  <si>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</si>
  <si>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</si>
  <si>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</si>
  <si>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</si>
  <si>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</si>
  <si>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</si>
  <si>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</si>
  <si>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</si>
  <si>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</si>
  <si>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</si>
  <si>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</si>
  <si>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</si>
  <si>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</si>
  <si>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</si>
  <si>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</si>
  <si>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</si>
  <si>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</si>
  <si>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</si>
  <si>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</si>
  <si>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</si>
  <si>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</si>
  <si>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</si>
  <si>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</si>
  <si>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</si>
  <si>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</si>
  <si>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</si>
  <si>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</si>
  <si>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</si>
  <si>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</si>
  <si>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</si>
  <si>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</si>
  <si>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</si>
  <si>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</si>
  <si>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</si>
  <si>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</si>
  <si>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</si>
  <si>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</si>
  <si>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</si>
  <si>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</si>
  <si>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</si>
  <si>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</si>
  <si>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</si>
  <si>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</si>
  <si>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</si>
  <si>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</si>
  <si>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</si>
  <si>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</si>
  <si>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</si>
  <si>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</si>
  <si>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</si>
  <si>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</si>
  <si>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</si>
  <si>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</si>
  <si>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</si>
  <si>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</si>
  <si>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</si>
  <si>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</si>
  <si>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</si>
  <si>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</si>
  <si>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</si>
  <si>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</si>
  <si>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</si>
  <si>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</si>
  <si>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</si>
  <si>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</si>
  <si>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</si>
  <si>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</si>
  <si>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</si>
  <si>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</si>
  <si>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</si>
  <si>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</si>
  <si>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</si>
  <si>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</si>
  <si>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</si>
  <si>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</si>
  <si>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</si>
  <si>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</si>
  <si>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</si>
  <si>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</si>
  <si>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</si>
  <si>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</si>
  <si>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</si>
  <si>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</si>
  <si>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</si>
  <si>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</si>
  <si>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</si>
  <si>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</si>
  <si>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</si>
  <si>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</si>
  <si>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</si>
  <si>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</si>
  <si>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</si>
  <si>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</si>
  <si>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</si>
  <si>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</si>
  <si>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</si>
  <si>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</si>
  <si>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</si>
  <si>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</si>
  <si>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</si>
  <si>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</si>
  <si>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</si>
  <si>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</si>
  <si>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</si>
  <si>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</si>
  <si>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</si>
  <si>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</si>
  <si>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</si>
  <si>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</si>
  <si>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</si>
  <si>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</si>
  <si>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</si>
  <si>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</si>
  <si>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</si>
  <si>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</si>
  <si>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</si>
  <si>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</si>
  <si>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</si>
  <si>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</si>
  <si>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</si>
  <si>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</si>
  <si>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</si>
  <si>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</si>
  <si>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</si>
  <si>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</si>
  <si>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</si>
  <si>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</si>
  <si>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</si>
  <si>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</si>
  <si>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</si>
  <si>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</si>
  <si>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</si>
  <si>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</si>
  <si>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</si>
  <si>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</si>
  <si>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</si>
  <si>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</si>
  <si>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</si>
  <si>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</si>
  <si>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</si>
  <si>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</si>
  <si>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</si>
  <si>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</si>
  <si>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</si>
  <si>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</si>
  <si>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</si>
  <si>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</si>
  <si>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</si>
  <si>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</si>
  <si>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</si>
  <si>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</si>
  <si>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</si>
  <si>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</si>
  <si>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</si>
  <si>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</si>
  <si>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</si>
  <si>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</si>
  <si>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</si>
  <si>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</si>
  <si>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</si>
  <si>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</si>
  <si>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</si>
  <si>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</si>
  <si>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</si>
  <si>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</si>
  <si>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</si>
  <si>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</si>
  <si>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</si>
  <si>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</si>
  <si>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</si>
  <si>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</si>
  <si>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</si>
  <si>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</si>
  <si>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</si>
  <si>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</si>
  <si>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</si>
  <si>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</si>
  <si>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</si>
  <si>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</si>
  <si>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</si>
  <si>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</si>
  <si>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</si>
  <si>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</si>
  <si>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</si>
  <si>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</si>
  <si>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</si>
  <si>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</si>
  <si>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</si>
  <si>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</si>
  <si>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</si>
  <si>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</si>
  <si>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</si>
  <si>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</si>
  <si>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</si>
  <si>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</si>
  <si>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</si>
  <si>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</si>
  <si>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</si>
  <si>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</si>
  <si>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</si>
  <si>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</si>
  <si>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</si>
  <si>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</si>
  <si>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</si>
  <si>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</si>
  <si>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</si>
  <si>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</si>
  <si>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</si>
  <si>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</si>
  <si>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</si>
  <si>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</si>
  <si>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</si>
  <si>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</si>
  <si>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</si>
  <si>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</si>
  <si>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</si>
  <si>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</si>
  <si>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</si>
  <si>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</si>
  <si>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</si>
  <si>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</si>
  <si>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</si>
  <si>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</si>
  <si>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</si>
  <si>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</si>
  <si>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</si>
  <si>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</si>
  <si>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</si>
  <si>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</si>
  <si>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</si>
  <si>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</si>
  <si>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</si>
  <si>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</si>
  <si>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</si>
  <si>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</si>
  <si>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</si>
  <si>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</si>
  <si>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</si>
  <si>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</si>
  <si>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</si>
  <si>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</si>
  <si>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</si>
  <si>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</si>
  <si>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</si>
  <si>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</si>
  <si>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</si>
  <si>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</si>
  <si>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</si>
  <si>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</si>
  <si>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</si>
  <si>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</si>
  <si>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</si>
  <si>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</si>
  <si>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</si>
  <si>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</si>
  <si>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</si>
  <si>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</si>
  <si>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</si>
  <si>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</si>
  <si>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</si>
  <si>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</si>
  <si>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</si>
  <si>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</si>
  <si>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</si>
  <si>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</si>
  <si>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</si>
  <si>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</si>
  <si>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</si>
  <si>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</si>
  <si>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</si>
  <si>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</si>
  <si>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</si>
  <si>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</si>
  <si>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</si>
  <si>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</si>
  <si>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</si>
  <si>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</si>
  <si>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</si>
  <si>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</si>
  <si>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</si>
  <si>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</si>
  <si>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</si>
  <si>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</si>
  <si>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</si>
  <si>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</si>
  <si>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</si>
  <si>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</si>
  <si>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</si>
  <si>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</si>
  <si>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</si>
  <si>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</si>
  <si>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</si>
  <si>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</si>
  <si>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</si>
  <si>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</si>
  <si>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</si>
  <si>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</si>
  <si>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</si>
  <si>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</si>
  <si>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</si>
  <si>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</si>
  <si>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</si>
  <si>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</si>
  <si>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</si>
  <si>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</si>
  <si>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</si>
  <si>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</si>
  <si>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</si>
  <si>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</si>
  <si>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</si>
  <si>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</si>
  <si>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</si>
  <si>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</si>
  <si>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</si>
  <si>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</si>
  <si>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</si>
  <si>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</si>
  <si>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</si>
  <si>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</si>
  <si>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</si>
  <si>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</si>
  <si>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</si>
  <si>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</si>
  <si>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</si>
  <si>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</si>
  <si>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</si>
  <si>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</si>
  <si>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</si>
  <si>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</si>
  <si>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</si>
  <si>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</si>
  <si>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</si>
  <si>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</si>
  <si>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</si>
  <si>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</si>
  <si>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</si>
  <si>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</si>
  <si>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</si>
  <si>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</si>
  <si>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</si>
  <si>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</si>
  <si>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</si>
  <si>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</si>
  <si>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</si>
  <si>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</si>
  <si>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</si>
  <si>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</si>
  <si>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</si>
  <si>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</si>
  <si>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</si>
  <si>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</si>
  <si>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</si>
  <si>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</si>
  <si>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</si>
  <si>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</si>
  <si>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</si>
  <si>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</si>
  <si>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</si>
  <si>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</si>
  <si>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</si>
  <si>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</si>
  <si>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</si>
  <si>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</si>
  <si>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</si>
  <si>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</si>
  <si>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</si>
  <si>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</si>
  <si>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</si>
  <si>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</si>
  <si>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</si>
  <si>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</si>
  <si>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</si>
  <si>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</si>
  <si>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</si>
  <si>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</si>
  <si>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</si>
  <si>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</si>
  <si>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</si>
  <si>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</si>
  <si>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</si>
  <si>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</si>
  <si>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</si>
  <si>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</si>
  <si>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</si>
  <si>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</si>
  <si>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</si>
  <si>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</si>
  <si>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</si>
  <si>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</si>
  <si>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</si>
  <si>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</si>
  <si>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</si>
  <si>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</si>
  <si>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</si>
  <si>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</si>
  <si>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</si>
  <si>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</si>
  <si>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</si>
  <si>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</si>
  <si>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</si>
  <si>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</si>
  <si>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</si>
  <si>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</si>
  <si>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</si>
  <si>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</si>
  <si>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</si>
  <si>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</si>
  <si>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</si>
  <si>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</si>
  <si>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</si>
  <si>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</si>
  <si>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</si>
  <si>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</si>
  <si>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</si>
  <si>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</si>
  <si>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</si>
  <si>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</si>
  <si>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</si>
  <si>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</si>
  <si>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</si>
  <si>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</si>
  <si>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</si>
  <si>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</si>
  <si>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</si>
  <si>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</si>
  <si>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</si>
  <si>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</si>
  <si>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</si>
  <si>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</si>
  <si>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</si>
  <si>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</si>
  <si>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</si>
  <si>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</si>
  <si>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</si>
  <si>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</si>
  <si>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</si>
  <si>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</si>
  <si>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</si>
  <si>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</si>
  <si>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</si>
  <si>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</si>
  <si>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</si>
  <si>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</si>
  <si>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</si>
  <si>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</si>
  <si>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</si>
  <si>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</si>
  <si>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</si>
  <si>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</si>
  <si>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</si>
  <si>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</si>
  <si>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</si>
  <si>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</si>
  <si>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</si>
  <si>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</si>
  <si>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</si>
  <si>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</si>
  <si>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</si>
  <si>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</si>
  <si>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</si>
  <si>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</si>
  <si>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</si>
  <si>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</si>
  <si>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</si>
  <si>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</si>
  <si>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</si>
  <si>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</si>
  <si>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</si>
  <si>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</si>
  <si>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</si>
  <si>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</si>
  <si>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</si>
  <si>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</si>
  <si>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</si>
  <si>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</si>
  <si>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</si>
  <si>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</si>
  <si>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</si>
  <si>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</si>
  <si>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</si>
  <si>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</si>
  <si>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</si>
  <si>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</si>
  <si>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</si>
  <si>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</si>
  <si>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</si>
  <si>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</si>
  <si>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</si>
  <si>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</si>
  <si>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</si>
  <si>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</si>
  <si>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</si>
  <si>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</si>
  <si>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</si>
  <si>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</si>
  <si>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</si>
  <si>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</si>
  <si>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</si>
  <si>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</si>
  <si>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</si>
  <si>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</si>
  <si>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</si>
  <si>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</si>
  <si>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</si>
  <si>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</si>
  <si>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</si>
  <si>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</si>
  <si>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</si>
  <si>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</si>
  <si>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</si>
  <si>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</si>
  <si>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</si>
  <si>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</si>
  <si>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</si>
  <si>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</si>
  <si>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</si>
  <si>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</si>
  <si>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</si>
  <si>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</si>
  <si>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</si>
  <si>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</si>
  <si>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</si>
  <si>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</si>
  <si>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</si>
  <si>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</si>
  <si>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</si>
  <si>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</si>
  <si>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</si>
  <si>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</si>
  <si>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</si>
  <si>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</si>
  <si>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</si>
  <si>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</si>
  <si>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</si>
  <si>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</si>
  <si>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</si>
  <si>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</si>
  <si>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</si>
  <si>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</si>
  <si>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</si>
  <si>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</si>
  <si>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</si>
  <si>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</si>
  <si>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</si>
  <si>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</si>
  <si>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</si>
  <si>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</si>
  <si>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</si>
  <si>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</si>
  <si>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</si>
  <si>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</si>
  <si>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</si>
  <si>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</si>
  <si>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</si>
  <si>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</si>
  <si>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</si>
  <si>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</si>
  <si>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</si>
  <si>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</si>
  <si>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</si>
  <si>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</si>
  <si>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</si>
  <si>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</si>
  <si>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</si>
  <si>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</si>
  <si>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</si>
  <si>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</si>
  <si>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</si>
  <si>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</si>
  <si>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</si>
  <si>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</si>
  <si>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</si>
  <si>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</si>
  <si>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</si>
  <si>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</si>
  <si>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</si>
  <si>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</si>
  <si>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</si>
  <si>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</si>
  <si>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</si>
  <si>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</si>
  <si>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</si>
  <si>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</si>
  <si>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</si>
  <si>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</si>
  <si>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</si>
  <si>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</si>
  <si>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</si>
  <si>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</si>
  <si>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</si>
  <si>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</si>
  <si>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</si>
  <si>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</si>
  <si>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</si>
  <si>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</si>
  <si>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</si>
  <si>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</si>
  <si>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</si>
  <si>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</si>
  <si>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</si>
  <si>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</si>
  <si>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</si>
  <si>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</si>
  <si>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</si>
  <si>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</si>
  <si>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</si>
  <si>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</si>
  <si>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</si>
  <si>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</si>
  <si>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</si>
  <si>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</si>
  <si>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</si>
  <si>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</si>
  <si>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</si>
  <si>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</si>
  <si>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</si>
  <si>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</si>
  <si>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</si>
  <si>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</si>
  <si>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</si>
  <si>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</si>
  <si>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</si>
  <si>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</si>
  <si>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</si>
  <si>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</si>
  <si>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</si>
  <si>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</si>
  <si>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</si>
  <si>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</si>
  <si>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</si>
  <si>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</si>
  <si>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</si>
  <si>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</si>
  <si>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</si>
  <si>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</si>
  <si>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</si>
  <si>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</si>
  <si>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</si>
  <si>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</si>
  <si>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</si>
  <si>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</si>
  <si>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</si>
  <si>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</si>
  <si>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</si>
  <si>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</si>
  <si>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</si>
  <si>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</si>
  <si>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</si>
  <si>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</si>
  <si>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</si>
  <si>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</si>
  <si>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</si>
  <si>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</si>
  <si>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</si>
  <si>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</si>
  <si>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</si>
  <si>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</si>
  <si>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</si>
  <si>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</si>
  <si>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</si>
  <si>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</si>
  <si>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</si>
  <si>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</si>
  <si>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</si>
  <si>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</si>
  <si>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</si>
  <si>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</si>
  <si>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</si>
  <si>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</si>
  <si>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</si>
  <si>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</si>
  <si>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</si>
  <si>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</si>
  <si>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</si>
  <si>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</si>
  <si>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</si>
  <si>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</si>
  <si>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</si>
  <si>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</si>
  <si>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</si>
  <si>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</si>
  <si>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</si>
  <si>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</si>
  <si>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</si>
  <si>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</si>
  <si>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</si>
  <si>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</si>
  <si>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</si>
  <si>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</si>
  <si>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</si>
  <si>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</si>
  <si>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</si>
  <si>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</si>
  <si>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</si>
  <si>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</si>
  <si>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</si>
  <si>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</si>
  <si>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</si>
  <si>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</si>
  <si>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</si>
  <si>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</si>
  <si>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</si>
  <si>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</si>
  <si>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</si>
  <si>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</si>
  <si>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</si>
  <si>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</si>
  <si>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</si>
  <si>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</si>
  <si>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</si>
  <si>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</si>
  <si>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</si>
  <si>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</si>
  <si>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</si>
  <si>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</si>
  <si>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</si>
  <si>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</si>
  <si>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</si>
  <si>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</si>
  <si>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</si>
  <si>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</si>
  <si>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</si>
  <si>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</si>
  <si>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</si>
  <si>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</si>
  <si>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</si>
  <si>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</si>
  <si>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</si>
  <si>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</si>
  <si>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</si>
  <si>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</si>
  <si>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</si>
  <si>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</si>
  <si>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</si>
  <si>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</si>
  <si>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</si>
  <si>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</si>
  <si>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</si>
  <si>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</si>
  <si>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</si>
  <si>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</si>
  <si>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</si>
  <si>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</si>
  <si>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</si>
  <si>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</si>
  <si>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</si>
  <si>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</si>
  <si>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</si>
  <si>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</si>
  <si>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</si>
  <si>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</si>
  <si>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</si>
  <si>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</si>
  <si>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</si>
  <si>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</si>
  <si>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</si>
  <si>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</si>
  <si>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</si>
  <si>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</si>
  <si>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</si>
  <si>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</si>
  <si>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</si>
  <si>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</si>
  <si>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</si>
  <si>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</si>
  <si>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</si>
  <si>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</si>
  <si>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</si>
  <si>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</si>
  <si>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</si>
  <si>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</si>
  <si>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</si>
  <si>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</si>
  <si>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</si>
  <si>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</si>
  <si>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</si>
  <si>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</si>
  <si>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</si>
  <si>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</si>
  <si>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</si>
  <si>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</si>
  <si>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</si>
  <si>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</si>
  <si>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</si>
  <si>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</si>
  <si>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</si>
  <si>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</si>
  <si>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</si>
  <si>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</si>
  <si>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</si>
  <si>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</si>
  <si>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</si>
  <si>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</si>
  <si>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</si>
  <si>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</si>
  <si>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</si>
  <si>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</si>
  <si>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</si>
  <si>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</si>
  <si>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</si>
  <si>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</si>
  <si>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</si>
  <si>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</si>
  <si>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</si>
  <si>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</si>
  <si>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</si>
  <si>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</si>
  <si>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</si>
  <si>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</si>
  <si>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</si>
  <si>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</si>
  <si>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</si>
  <si>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</si>
  <si>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</si>
  <si>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</si>
  <si>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</si>
  <si>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</si>
  <si>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</si>
  <si>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</si>
  <si>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</si>
  <si>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</si>
  <si>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</si>
  <si>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</si>
  <si>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</si>
  <si>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</si>
  <si>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</si>
  <si>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</si>
  <si>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</si>
  <si>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</si>
  <si>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</si>
  <si>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</si>
  <si>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</si>
  <si>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</si>
  <si>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</si>
  <si>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</si>
  <si>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</si>
  <si>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</si>
  <si>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</si>
  <si>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</si>
  <si>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</si>
  <si>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</si>
  <si>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</si>
  <si>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</si>
  <si>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</si>
  <si>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</si>
  <si>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</si>
  <si>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</si>
  <si>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</si>
  <si>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</si>
  <si>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</si>
  <si>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</si>
  <si>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</si>
  <si>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</si>
  <si>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</si>
  <si>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</si>
  <si>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</si>
  <si>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</si>
  <si>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</si>
  <si>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</si>
  <si>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</si>
  <si>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</si>
  <si>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</si>
  <si>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</si>
  <si>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</si>
  <si>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</si>
  <si>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</si>
  <si>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</si>
  <si>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</si>
  <si>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</si>
  <si>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</si>
  <si>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</si>
  <si>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</si>
  <si>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</si>
  <si>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</si>
  <si>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</si>
  <si>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</si>
  <si>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</si>
  <si>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</si>
  <si>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</si>
  <si>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</si>
  <si>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</si>
  <si>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</si>
  <si>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</si>
  <si>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</si>
  <si>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</si>
  <si>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</si>
  <si>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</si>
  <si>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</si>
  <si>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</si>
  <si>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</si>
  <si>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</si>
  <si>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</si>
  <si>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</si>
  <si>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</si>
  <si>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</si>
  <si>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</si>
  <si>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</si>
  <si>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</si>
  <si>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</si>
  <si>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</si>
  <si>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</si>
  <si>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</si>
  <si>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</si>
  <si>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</si>
  <si>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</si>
  <si>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</si>
  <si>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</si>
  <si>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</si>
  <si>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</si>
  <si>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</si>
  <si>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</si>
  <si>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</si>
  <si>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</si>
  <si>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</si>
  <si>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</si>
  <si>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</si>
  <si>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</si>
  <si>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</si>
  <si>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</si>
  <si>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</si>
  <si>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</si>
  <si>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</si>
  <si>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</si>
  <si>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</si>
  <si>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</si>
  <si>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</si>
  <si>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</si>
  <si>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</si>
  <si>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</si>
  <si>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</si>
  <si>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</si>
  <si>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</si>
  <si>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</si>
  <si>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</si>
  <si>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</si>
  <si>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</si>
  <si>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</si>
  <si>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</si>
  <si>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</si>
  <si>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</si>
  <si>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</si>
  <si>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</si>
  <si>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</si>
  <si>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</si>
  <si>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</si>
  <si>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</si>
  <si>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</si>
  <si>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</si>
  <si>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</si>
  <si>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</si>
  <si>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</si>
  <si>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</si>
  <si>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</si>
  <si>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</si>
  <si>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</si>
  <si>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</si>
  <si>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</si>
  <si>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</si>
  <si>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</si>
  <si>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</si>
  <si>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</si>
  <si>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</si>
  <si>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</si>
  <si>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</si>
  <si>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</si>
  <si>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</si>
  <si>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</si>
  <si>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</si>
  <si>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</si>
  <si>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</si>
  <si>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</si>
  <si>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</si>
  <si>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</si>
  <si>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</si>
  <si>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</si>
  <si>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</si>
  <si>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</si>
  <si>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</si>
  <si>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</si>
  <si>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</si>
  <si>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</si>
  <si>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</si>
  <si>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</si>
  <si>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</si>
  <si>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</si>
  <si>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</si>
  <si>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</si>
  <si>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</si>
  <si>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</si>
  <si>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</si>
  <si>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</si>
  <si>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</si>
  <si>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</si>
  <si>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</si>
  <si>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</si>
  <si>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</si>
  <si>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</si>
  <si>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</si>
  <si>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</si>
  <si>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</si>
  <si>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</si>
  <si>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</si>
  <si>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</si>
  <si>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</si>
  <si>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</si>
  <si>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</si>
  <si>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</si>
  <si>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</si>
  <si>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</si>
  <si>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</si>
  <si>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</si>
  <si>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</si>
  <si>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</si>
  <si>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</si>
  <si>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</si>
  <si>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</si>
  <si>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</si>
  <si>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</si>
  <si>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</si>
  <si>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</si>
  <si>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</si>
  <si>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</si>
  <si>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</si>
  <si>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</si>
  <si>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</si>
  <si>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</si>
  <si>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</si>
  <si>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</si>
  <si>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</si>
  <si>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</si>
  <si>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</si>
  <si>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</si>
  <si>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</si>
  <si>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</si>
  <si>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</si>
  <si>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</si>
  <si>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</si>
  <si>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</si>
  <si>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</si>
  <si>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</si>
  <si>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</si>
  <si>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</si>
  <si>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</si>
  <si>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</si>
  <si>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</si>
  <si>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</si>
  <si>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</si>
  <si>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</si>
  <si>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</si>
  <si>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</si>
  <si>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</si>
  <si>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</si>
  <si>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</si>
  <si>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</si>
  <si>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</si>
  <si>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</si>
  <si>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</si>
  <si>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</si>
  <si>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</si>
  <si>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</si>
  <si>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</si>
  <si>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</si>
  <si>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</si>
  <si>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</si>
  <si>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</si>
  <si>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</si>
  <si>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</si>
  <si>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</si>
  <si>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</si>
  <si>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</si>
  <si>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</si>
  <si>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</si>
  <si>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</si>
  <si>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</si>
  <si>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</si>
  <si>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</si>
  <si>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</si>
  <si>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</si>
  <si>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</si>
  <si>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</si>
  <si>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</si>
  <si>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</si>
  <si>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</si>
  <si>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</si>
  <si>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</si>
  <si>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</si>
  <si>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</si>
  <si>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</si>
  <si>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</si>
  <si>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</si>
  <si>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</si>
  <si>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</si>
  <si>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</si>
  <si>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</si>
  <si>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</si>
  <si>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</si>
  <si>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</si>
  <si>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</si>
  <si>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</si>
  <si>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</si>
  <si>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</si>
  <si>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</si>
  <si>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</si>
  <si>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</si>
  <si>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</si>
  <si>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</si>
  <si>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</si>
  <si>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</si>
  <si>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</si>
  <si>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</si>
  <si>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</si>
  <si>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</si>
  <si>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</si>
  <si>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</si>
  <si>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</si>
  <si>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</si>
  <si>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</si>
  <si>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</si>
  <si>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</si>
  <si>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</si>
  <si>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</si>
  <si>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</si>
  <si>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</si>
  <si>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</si>
  <si>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</si>
  <si>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</si>
  <si>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</si>
  <si>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</si>
  <si>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</si>
  <si>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</si>
  <si>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</si>
  <si>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</si>
  <si>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</si>
  <si>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</si>
  <si>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</si>
  <si>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</si>
  <si>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</si>
  <si>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</si>
  <si>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</si>
  <si>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</si>
  <si>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</si>
  <si>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</si>
  <si>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</si>
  <si>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</si>
  <si>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</si>
  <si>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</si>
  <si>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</si>
  <si>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</si>
  <si>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</si>
  <si>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</si>
  <si>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</si>
  <si>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</si>
  <si>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</si>
  <si>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</si>
  <si>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</si>
  <si>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</si>
  <si>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</si>
  <si>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</si>
  <si>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</si>
  <si>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</si>
  <si>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</si>
  <si>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</si>
  <si>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</si>
  <si>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</si>
  <si>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</si>
  <si>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</si>
  <si>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</si>
  <si>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</si>
  <si>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</si>
  <si>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</si>
  <si>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</si>
  <si>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</si>
  <si>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</si>
  <si>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</si>
  <si>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</si>
  <si>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</si>
  <si>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</si>
  <si>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</si>
  <si>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</si>
  <si>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</si>
  <si>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</si>
  <si>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</si>
  <si>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</si>
  <si>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</si>
  <si>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</si>
  <si>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</si>
  <si>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</si>
  <si>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</si>
  <si>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</si>
  <si>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</si>
  <si>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</si>
  <si>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</si>
  <si>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</si>
  <si>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</si>
  <si>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</si>
  <si>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</si>
  <si>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</si>
  <si>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</si>
  <si>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</si>
  <si>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</si>
  <si>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</si>
  <si>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</si>
  <si>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</si>
  <si>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</si>
  <si>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</si>
  <si>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</si>
  <si>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</si>
  <si>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</si>
  <si>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</si>
  <si>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</si>
  <si>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</si>
  <si>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</si>
  <si>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</si>
  <si>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</si>
  <si>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</si>
  <si>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</si>
  <si>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</si>
  <si>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</si>
  <si>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</si>
  <si>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</si>
  <si>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</si>
  <si>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</si>
  <si>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</si>
  <si>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</si>
  <si>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</si>
  <si>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</si>
  <si>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</si>
  <si>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</si>
  <si>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</si>
  <si>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</si>
  <si>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</si>
  <si>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</si>
  <si>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</si>
  <si>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</si>
  <si>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</si>
  <si>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</si>
  <si>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</si>
  <si>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</si>
  <si>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</si>
  <si>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</si>
  <si>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</si>
  <si>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</si>
  <si>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</si>
  <si>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</si>
  <si>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</si>
  <si>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</si>
  <si>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</si>
  <si>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</si>
  <si>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</si>
  <si>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</si>
  <si>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</si>
  <si>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</si>
  <si>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</si>
  <si>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</si>
  <si>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</si>
  <si>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</si>
  <si>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</si>
  <si>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</si>
  <si>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</si>
  <si>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</si>
  <si>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</si>
  <si>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</si>
  <si>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</si>
  <si>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</si>
  <si>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</si>
  <si>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</si>
  <si>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</si>
  <si>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</si>
  <si>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</si>
  <si>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</si>
  <si>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</si>
  <si>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</si>
  <si>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</si>
  <si>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</si>
  <si>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</si>
  <si>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</si>
  <si>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</si>
  <si>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</si>
  <si>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</si>
  <si>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</si>
  <si>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</si>
  <si>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</si>
  <si>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</si>
  <si>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</si>
  <si>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</si>
  <si>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</si>
  <si>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</si>
  <si>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</si>
  <si>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</si>
  <si>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</si>
  <si>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</si>
  <si>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</si>
  <si>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</si>
  <si>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</si>
  <si>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</si>
  <si>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</si>
  <si>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</si>
  <si>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</si>
  <si>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</si>
  <si>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</si>
  <si>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</si>
  <si>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</si>
  <si>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</si>
  <si>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</si>
  <si>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</si>
  <si>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</si>
  <si>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</si>
  <si>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</si>
  <si>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</si>
  <si>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</si>
  <si>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</si>
  <si>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</si>
  <si>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</si>
  <si>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</si>
  <si>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</si>
  <si>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</si>
  <si>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</si>
  <si>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</si>
  <si>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</si>
  <si>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</si>
  <si>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</si>
  <si>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</si>
  <si>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</si>
  <si>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</si>
  <si>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</si>
  <si>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</si>
  <si>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</si>
  <si>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</si>
  <si>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</si>
  <si>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</si>
  <si>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</si>
  <si>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</si>
  <si>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</si>
  <si>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</si>
  <si>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</si>
  <si>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</si>
  <si>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</si>
  <si>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</si>
  <si>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</si>
  <si>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</si>
  <si>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</si>
  <si>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</si>
  <si>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</si>
  <si>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</si>
  <si>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</si>
  <si>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</si>
  <si>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</si>
  <si>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</si>
  <si>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</si>
  <si>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</si>
  <si>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</si>
  <si>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</si>
  <si>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</si>
  <si>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</si>
  <si>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</si>
  <si>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</si>
  <si>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</si>
  <si>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</si>
  <si>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</si>
  <si>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</si>
  <si>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</si>
  <si>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</si>
  <si>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</si>
  <si>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</si>
  <si>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</si>
  <si>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</si>
  <si>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</si>
  <si>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</si>
  <si>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</si>
  <si>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</si>
  <si>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</si>
  <si>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</si>
  <si>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</si>
  <si>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</si>
  <si>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</si>
  <si>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</si>
  <si>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</si>
  <si>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</si>
  <si>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</si>
  <si>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</si>
  <si>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</si>
  <si>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</si>
  <si>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</si>
  <si>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</si>
  <si>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</si>
  <si>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</si>
  <si>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</si>
  <si>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</si>
  <si>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</si>
  <si>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</si>
  <si>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</si>
  <si>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</si>
  <si>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</si>
  <si>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</si>
  <si>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</si>
  <si>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</si>
  <si>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</si>
  <si>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</si>
  <si>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</si>
  <si>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</si>
  <si>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</si>
  <si>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</si>
  <si>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</si>
  <si>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</si>
  <si>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</si>
  <si>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</si>
  <si>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</si>
  <si>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</si>
  <si>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</si>
  <si>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</si>
  <si>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</si>
  <si>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</si>
  <si>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</si>
  <si>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</si>
  <si>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</si>
  <si>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</si>
  <si>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</si>
  <si>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</si>
  <si>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</si>
  <si>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</si>
  <si>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</si>
  <si>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</si>
  <si>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</si>
  <si>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</si>
  <si>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</si>
  <si>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</si>
  <si>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</si>
  <si>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</si>
  <si>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</si>
  <si>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</si>
  <si>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</si>
  <si>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</si>
  <si>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</si>
  <si>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</si>
  <si>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</si>
  <si>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</si>
  <si>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</si>
  <si>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</si>
  <si>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</si>
  <si>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</si>
  <si>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</si>
  <si>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</si>
  <si>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</si>
  <si>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</si>
  <si>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</si>
  <si>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</si>
  <si>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</si>
  <si>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</si>
  <si>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</si>
  <si>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</si>
  <si>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</si>
  <si>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</si>
  <si>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</si>
  <si>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</si>
  <si>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</si>
  <si>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</si>
  <si>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</si>
  <si>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</si>
  <si>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</si>
  <si>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</si>
  <si>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</si>
  <si>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</si>
  <si>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</si>
  <si>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</si>
  <si>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</si>
  <si>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</si>
  <si>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</si>
  <si>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</si>
  <si>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</si>
  <si>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</si>
  <si>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</si>
  <si>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</si>
  <si>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</si>
  <si>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</si>
  <si>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</si>
  <si>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</si>
  <si>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</si>
  <si>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</si>
  <si>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</si>
  <si>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</si>
  <si>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</si>
  <si>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</si>
  <si>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</si>
  <si>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</si>
  <si>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</si>
  <si>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</si>
  <si>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</si>
  <si>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</si>
  <si>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</si>
  <si>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</si>
  <si>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</si>
  <si>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</si>
  <si>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</si>
  <si>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</si>
  <si>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</si>
  <si>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</si>
  <si>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</si>
  <si>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</si>
  <si>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</si>
  <si>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</si>
  <si>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</si>
  <si>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</si>
  <si>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</si>
  <si>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</si>
  <si>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</si>
  <si>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</si>
  <si>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</si>
  <si>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</si>
  <si>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</si>
  <si>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</si>
  <si>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</si>
  <si>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</si>
  <si>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</si>
  <si>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</si>
  <si>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</si>
  <si>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</si>
  <si>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</si>
  <si>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</si>
  <si>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</si>
  <si>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</si>
  <si>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</si>
  <si>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</si>
  <si>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</si>
  <si>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</si>
  <si>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</si>
  <si>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</si>
  <si>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</si>
  <si>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</si>
  <si>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</si>
  <si>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</si>
  <si>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</si>
  <si>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</si>
  <si>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</si>
  <si>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</si>
  <si>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</si>
  <si>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</si>
  <si>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</si>
  <si>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</si>
  <si>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</si>
  <si>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</si>
  <si>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</si>
  <si>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</si>
  <si>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</si>
  <si>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</si>
  <si>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</si>
  <si>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</si>
  <si>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</si>
  <si>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</si>
  <si>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</si>
  <si>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</si>
  <si>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</si>
  <si>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</si>
  <si>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</si>
  <si>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</si>
  <si>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</si>
  <si>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</si>
  <si>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</si>
  <si>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</si>
  <si>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</si>
  <si>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</si>
  <si>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</si>
  <si>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</si>
  <si>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</si>
  <si>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</si>
  <si>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</si>
  <si>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</si>
  <si>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</si>
  <si>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</si>
  <si>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</si>
  <si>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</si>
  <si>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</si>
  <si>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</si>
  <si>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</si>
  <si>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</si>
  <si>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</si>
  <si>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</si>
  <si>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</si>
  <si>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</si>
  <si>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</si>
  <si>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</si>
  <si>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</si>
  <si>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</si>
  <si>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</si>
  <si>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</si>
  <si>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</si>
  <si>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</si>
  <si>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</si>
  <si>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</si>
  <si>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</si>
  <si>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</si>
  <si>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</si>
  <si>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</si>
  <si>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</si>
  <si>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</si>
  <si>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</si>
  <si>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</si>
  <si>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</si>
  <si>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</si>
  <si>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</si>
  <si>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</si>
  <si>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</si>
  <si>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</si>
  <si>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</si>
  <si>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</si>
  <si>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</si>
  <si>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</si>
  <si>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</si>
  <si>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</si>
  <si>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</si>
  <si>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</si>
  <si>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</si>
  <si>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</si>
  <si>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</si>
  <si>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</si>
  <si>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</si>
  <si>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</si>
  <si>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</si>
  <si>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</si>
  <si>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</si>
  <si>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</si>
  <si>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</si>
  <si>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</si>
  <si>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</si>
  <si>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</si>
  <si>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</si>
  <si>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</si>
  <si>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</si>
  <si>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</si>
  <si>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</si>
  <si>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</si>
  <si>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</si>
  <si>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</si>
  <si>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</si>
  <si>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</si>
  <si>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</si>
  <si>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</si>
  <si>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</si>
  <si>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</si>
  <si>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</si>
  <si>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</si>
  <si>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</si>
  <si>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</si>
  <si>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</si>
  <si>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</si>
  <si>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</si>
  <si>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</si>
  <si>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</si>
  <si>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</si>
  <si>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</si>
  <si>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</si>
  <si>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</si>
  <si>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</si>
  <si>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</si>
  <si>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</si>
  <si>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</si>
  <si>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</si>
  <si>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</si>
  <si>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</si>
  <si>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</si>
  <si>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</si>
  <si>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</si>
  <si>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</si>
  <si>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</si>
  <si>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</si>
  <si>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</si>
  <si>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</si>
  <si>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</si>
  <si>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</si>
  <si>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</si>
  <si>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</si>
  <si>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</si>
  <si>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</si>
  <si>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</si>
  <si>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</si>
  <si>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</si>
  <si>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</si>
  <si>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</si>
  <si>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</si>
  <si>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</si>
  <si>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</si>
  <si>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</si>
  <si>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</si>
  <si>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</si>
  <si>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</si>
  <si>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</si>
  <si>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</si>
  <si>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</si>
  <si>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</si>
  <si>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</si>
  <si>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</si>
  <si>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</si>
  <si>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</si>
  <si>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</si>
  <si>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</si>
  <si>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</si>
  <si>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</si>
  <si>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</si>
  <si>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</si>
  <si>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</si>
  <si>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</si>
  <si>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</si>
  <si>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</si>
  <si>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</si>
  <si>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</si>
  <si>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</si>
  <si>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</si>
  <si>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</si>
  <si>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</si>
  <si>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</si>
  <si>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</si>
  <si>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</si>
  <si>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</si>
  <si>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</si>
  <si>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</si>
  <si>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</si>
  <si>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</si>
  <si>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</si>
  <si>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</si>
  <si>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</si>
  <si>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</si>
  <si>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</si>
  <si>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</si>
  <si>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</si>
  <si>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</si>
  <si>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</si>
  <si>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</si>
  <si>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</si>
  <si>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</si>
  <si>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</si>
  <si>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</si>
  <si>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</si>
  <si>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</si>
  <si>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</si>
  <si>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</si>
  <si>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</si>
  <si>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</si>
  <si>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</si>
  <si>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</si>
  <si>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</si>
  <si>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</si>
  <si>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</si>
  <si>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</si>
  <si>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</si>
  <si>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</si>
  <si>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</si>
  <si>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</si>
  <si>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</si>
  <si>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</si>
  <si>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</si>
  <si>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</si>
  <si>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</si>
  <si>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</si>
  <si>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</si>
  <si>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</si>
  <si>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</si>
  <si>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</si>
  <si>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</si>
  <si>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</si>
  <si>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</si>
  <si>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</si>
  <si>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</si>
  <si>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</si>
  <si>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</si>
  <si>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</si>
  <si>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</si>
  <si>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</si>
  <si>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</si>
  <si>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</si>
  <si>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</si>
  <si>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</si>
  <si>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</si>
  <si>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</si>
  <si>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</si>
  <si>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</si>
  <si>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</si>
  <si>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</si>
  <si>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</si>
  <si>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</si>
  <si>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</si>
  <si>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</si>
  <si>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</si>
  <si>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</si>
  <si>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</si>
  <si>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</si>
  <si>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</si>
  <si>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</si>
  <si>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</si>
  <si>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</si>
  <si>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</si>
  <si>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</si>
  <si>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</si>
  <si>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</si>
  <si>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</si>
  <si>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</si>
  <si>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</si>
  <si>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</si>
  <si>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</si>
  <si>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</si>
  <si>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</si>
  <si>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</si>
  <si>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</si>
  <si>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</si>
  <si>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</si>
  <si>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</si>
  <si>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</si>
  <si>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</si>
  <si>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</si>
  <si>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</si>
  <si>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</si>
  <si>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</si>
  <si>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</si>
  <si>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</si>
  <si>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</si>
  <si>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</si>
  <si>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</si>
  <si>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</si>
  <si>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</si>
  <si>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</si>
  <si>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</si>
  <si>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</si>
  <si>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</si>
  <si>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</si>
  <si>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</si>
  <si>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</si>
  <si>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</si>
  <si>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</si>
  <si>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</si>
  <si>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</si>
  <si>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</si>
  <si>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</si>
  <si>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</si>
  <si>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</si>
  <si>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</si>
  <si>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</si>
  <si>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</si>
  <si>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</si>
  <si>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</si>
  <si>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</si>
  <si>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</si>
  <si>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</si>
  <si>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</si>
  <si>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</si>
  <si>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</si>
  <si>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</si>
  <si>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</si>
  <si>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</si>
  <si>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</si>
  <si>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</si>
  <si>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</si>
  <si>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</si>
  <si>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</si>
  <si>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</si>
  <si>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</si>
  <si>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</si>
  <si>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</si>
  <si>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</si>
  <si>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</si>
  <si>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</si>
  <si>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</si>
  <si>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</si>
  <si>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</si>
  <si>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</si>
  <si>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</si>
  <si>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</si>
  <si>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</si>
  <si>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</si>
  <si>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</si>
  <si>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</si>
  <si>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</si>
  <si>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</si>
  <si>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</si>
  <si>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</si>
  <si>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</si>
  <si>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</si>
  <si>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</si>
  <si>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</si>
  <si>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</si>
  <si>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</si>
  <si>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</si>
  <si>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</si>
  <si>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</si>
  <si>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</si>
  <si>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</si>
  <si>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</si>
  <si>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</si>
  <si>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</si>
  <si>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</si>
  <si>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</si>
  <si>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</si>
  <si>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</si>
  <si>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</si>
  <si>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</si>
  <si>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</si>
  <si>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</si>
  <si>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</si>
  <si>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</si>
  <si>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</si>
  <si>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</si>
  <si>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</si>
  <si>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</si>
  <si>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</si>
  <si>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</si>
  <si>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</si>
  <si>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</si>
  <si>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</si>
  <si>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</si>
  <si>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</si>
  <si>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</si>
  <si>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</si>
  <si>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</si>
  <si>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</si>
  <si>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</si>
  <si>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</si>
  <si>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</si>
  <si>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</si>
  <si>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</si>
  <si>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</si>
  <si>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</si>
  <si>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</si>
  <si>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</si>
  <si>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</si>
  <si>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</si>
  <si>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</si>
  <si>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</si>
  <si>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</si>
  <si>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</si>
  <si>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</si>
  <si>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</si>
  <si>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</si>
  <si>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</si>
  <si>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</si>
  <si>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</si>
  <si>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</si>
  <si>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</si>
  <si>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</si>
  <si>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</si>
  <si>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</si>
  <si>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</si>
  <si>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</si>
  <si>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</si>
  <si>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</si>
  <si>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</si>
  <si>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</si>
  <si>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</si>
  <si>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</si>
  <si>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</si>
  <si>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</si>
  <si>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</si>
  <si>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</si>
  <si>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</si>
  <si>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</si>
  <si>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</si>
  <si>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</si>
  <si>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</si>
  <si>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</si>
  <si>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</si>
  <si>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</si>
  <si>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</si>
  <si>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</si>
  <si>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</si>
  <si>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</si>
  <si>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</si>
  <si>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</si>
  <si>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</si>
  <si>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</si>
  <si>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</si>
  <si>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</si>
  <si>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</si>
  <si>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</si>
  <si>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</si>
  <si>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</si>
  <si>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</si>
  <si>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</si>
  <si>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</si>
  <si>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</si>
  <si>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</si>
  <si>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</si>
  <si>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</si>
  <si>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</si>
  <si>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</si>
  <si>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</si>
  <si>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</si>
  <si>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</si>
  <si>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</si>
  <si>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</si>
  <si>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</si>
  <si>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</si>
  <si>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</si>
  <si>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</si>
  <si>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</si>
  <si>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</si>
  <si>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</si>
  <si>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</si>
  <si>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</si>
  <si>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</si>
  <si>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</si>
  <si>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</si>
  <si>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</si>
  <si>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</si>
  <si>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</si>
  <si>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</si>
  <si>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</si>
  <si>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</si>
  <si>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</si>
  <si>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</si>
  <si>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</si>
  <si>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</si>
  <si>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</si>
  <si>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</si>
  <si>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</si>
  <si>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</si>
  <si>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</si>
  <si>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</si>
  <si>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</si>
  <si>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</si>
  <si>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</si>
  <si>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</si>
  <si>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</si>
  <si>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</si>
  <si>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</si>
  <si>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</si>
  <si>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</si>
  <si>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</si>
  <si>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</si>
  <si>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</si>
  <si>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</si>
  <si>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</si>
  <si>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</si>
  <si>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</si>
  <si>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</si>
  <si>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</si>
  <si>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</si>
  <si>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</si>
  <si>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</si>
  <si>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</si>
  <si>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</si>
  <si>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</si>
  <si>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</si>
  <si>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</si>
  <si>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</si>
  <si>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</si>
  <si>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</si>
  <si>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</si>
  <si>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</si>
  <si>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</si>
  <si>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</si>
  <si>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</si>
  <si>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</si>
  <si>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</si>
  <si>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</si>
  <si>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</si>
  <si>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</si>
  <si>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</si>
  <si>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</si>
  <si>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</si>
  <si>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</si>
  <si>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</si>
  <si>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</si>
  <si>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</si>
  <si>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</si>
  <si>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</si>
  <si>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</si>
  <si>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</si>
  <si>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</si>
  <si>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</si>
  <si>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</si>
  <si>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</si>
  <si>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</si>
  <si>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</si>
  <si>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</si>
  <si>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</si>
  <si>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</si>
  <si>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</si>
  <si>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</si>
  <si>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</si>
  <si>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</si>
  <si>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</si>
  <si>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</si>
  <si>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</si>
  <si>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</si>
  <si>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</si>
  <si>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</si>
  <si>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</si>
  <si>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</si>
  <si>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</si>
  <si>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</si>
  <si>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</si>
  <si>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</si>
  <si>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</si>
  <si>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</si>
  <si>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</si>
  <si>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</si>
  <si>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</si>
  <si>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</si>
  <si>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</si>
  <si>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</si>
  <si>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</si>
  <si>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</si>
  <si>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</si>
  <si>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</si>
  <si>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</si>
  <si>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</si>
  <si>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</si>
  <si>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</si>
  <si>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</si>
  <si>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</si>
  <si>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</si>
  <si>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</si>
  <si>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</si>
  <si>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</si>
  <si>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</si>
  <si>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</si>
  <si>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</si>
  <si>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</si>
  <si>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</si>
  <si>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</si>
  <si>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</si>
  <si>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</si>
  <si>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</si>
  <si>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</si>
  <si>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</si>
  <si>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</si>
  <si>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</si>
  <si>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</si>
  <si>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</si>
  <si>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</si>
  <si>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</si>
  <si>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</si>
  <si>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</si>
  <si>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</si>
  <si>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</si>
  <si>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</si>
  <si>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</si>
  <si>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</si>
  <si>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</si>
  <si>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</si>
  <si>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</si>
  <si>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</si>
  <si>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</si>
  <si>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</si>
  <si>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</si>
  <si>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</si>
  <si>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</si>
  <si>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</si>
  <si>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</si>
  <si>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</si>
  <si>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</si>
  <si>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</si>
  <si>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</si>
  <si>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</si>
  <si>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</si>
  <si>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</si>
  <si>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</si>
  <si>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</si>
  <si>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</si>
  <si>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</si>
  <si>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</si>
  <si>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</si>
  <si>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</si>
  <si>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</si>
  <si>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</si>
  <si>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</si>
  <si>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</si>
  <si>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</si>
  <si>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</si>
  <si>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</si>
  <si>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</si>
  <si>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</si>
  <si>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</si>
  <si>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</si>
  <si>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</si>
  <si>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</si>
  <si>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</si>
  <si>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</si>
  <si>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</si>
  <si>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</si>
  <si>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</si>
  <si>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</si>
  <si>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</si>
  <si>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</si>
  <si>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</si>
  <si>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</si>
  <si>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</si>
  <si>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</si>
  <si>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</si>
  <si>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</si>
  <si>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</si>
  <si>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</si>
  <si>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</si>
  <si>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</si>
  <si>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</si>
  <si>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</si>
  <si>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</si>
  <si>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</si>
  <si>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</si>
  <si>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</si>
  <si>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</si>
  <si>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</si>
  <si>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</si>
  <si>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</si>
  <si>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</si>
  <si>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</si>
  <si>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</si>
  <si>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</si>
  <si>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</si>
  <si>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</si>
  <si>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</si>
  <si>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</si>
  <si>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</si>
  <si>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</si>
  <si>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</si>
  <si>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</si>
  <si>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</si>
  <si>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</si>
  <si>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</si>
  <si>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</si>
  <si>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</si>
  <si>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</si>
  <si>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</si>
  <si>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</si>
  <si>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</si>
  <si>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</si>
  <si>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</si>
  <si>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</si>
  <si>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</si>
  <si>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</si>
  <si>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</si>
  <si>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</si>
  <si>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</si>
  <si>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</si>
  <si>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</si>
  <si>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</si>
  <si>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</si>
  <si>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</si>
  <si>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</si>
  <si>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</si>
  <si>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</si>
  <si>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</si>
  <si>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</si>
  <si>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</si>
  <si>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</si>
  <si>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</si>
  <si>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</si>
  <si>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</si>
  <si>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</si>
  <si>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</si>
  <si>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</si>
  <si>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</si>
  <si>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</si>
  <si>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</si>
  <si>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</si>
  <si>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</si>
  <si>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</si>
  <si>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</si>
  <si>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</si>
  <si>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</si>
  <si>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</si>
  <si>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</si>
  <si>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</si>
  <si>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</si>
  <si>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</si>
  <si>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</si>
  <si>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</si>
  <si>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</si>
  <si>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</si>
  <si>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</si>
  <si>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</si>
  <si>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</si>
  <si>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</si>
  <si>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</si>
  <si>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</si>
  <si>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</si>
  <si>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</si>
  <si>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</si>
  <si>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</si>
  <si>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</si>
  <si>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</si>
  <si>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</si>
  <si>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</si>
  <si>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</si>
  <si>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</si>
  <si>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</si>
  <si>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</si>
  <si>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</si>
  <si>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</si>
  <si>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</si>
  <si>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</si>
  <si>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</si>
  <si>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</si>
  <si>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</si>
  <si>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</si>
  <si>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</si>
  <si>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</si>
  <si>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</si>
  <si>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</si>
  <si>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</si>
  <si>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</si>
  <si>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</si>
  <si>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</si>
  <si>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</si>
  <si>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</si>
  <si>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</si>
  <si>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</si>
  <si>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</si>
  <si>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</si>
  <si>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</si>
  <si>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</si>
  <si>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</si>
  <si>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</si>
  <si>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</si>
  <si>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</si>
  <si>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</si>
  <si>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</si>
  <si>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</si>
  <si>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</si>
  <si>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</si>
  <si>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</si>
  <si>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</si>
  <si>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</si>
  <si>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</si>
  <si>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</si>
  <si>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</si>
  <si>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</si>
  <si>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</si>
  <si>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</si>
  <si>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</si>
  <si>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</si>
  <si>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</si>
  <si>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</si>
  <si>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</si>
  <si>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</si>
  <si>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</si>
  <si>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</si>
  <si>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</si>
  <si>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</si>
  <si>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</si>
  <si>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</si>
  <si>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</si>
  <si>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</si>
  <si>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</si>
  <si>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</si>
  <si>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</si>
  <si>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</si>
  <si>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</si>
  <si>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</si>
  <si>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</si>
  <si>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</si>
  <si>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</si>
  <si>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</si>
  <si>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</si>
  <si>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</si>
  <si>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</si>
  <si>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</si>
  <si>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</si>
  <si>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</si>
  <si>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</si>
  <si>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</si>
  <si>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</si>
  <si>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</si>
  <si>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</si>
  <si>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</si>
  <si>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</si>
  <si>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</si>
  <si>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</si>
  <si>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</si>
  <si>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</si>
  <si>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</si>
  <si>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</si>
  <si>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</si>
  <si>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</si>
  <si>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</si>
  <si>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</si>
  <si>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</si>
  <si>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</si>
  <si>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</si>
  <si>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</si>
  <si>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</si>
  <si>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</si>
  <si>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</si>
  <si>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</si>
  <si>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</si>
  <si>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</si>
  <si>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</si>
  <si>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</si>
  <si>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</si>
  <si>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</si>
  <si>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</si>
  <si>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</si>
  <si>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</si>
  <si>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</si>
  <si>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</si>
  <si>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</si>
  <si>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</si>
  <si>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</si>
  <si>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</si>
  <si>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</si>
  <si>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</si>
  <si>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</si>
  <si>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</si>
  <si>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</si>
  <si>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</si>
  <si>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</si>
  <si>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</si>
  <si>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</si>
  <si>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</si>
  <si>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</si>
  <si>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</si>
  <si>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</si>
  <si>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</si>
  <si>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</si>
  <si>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</si>
  <si>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</si>
  <si>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</si>
  <si>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</si>
  <si>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</si>
  <si>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</si>
  <si>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</si>
  <si>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</si>
  <si>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</si>
  <si>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</si>
  <si>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</si>
  <si>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</si>
  <si>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</si>
  <si>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</si>
  <si>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</si>
  <si>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</si>
  <si>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</si>
  <si>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</si>
  <si>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</si>
  <si>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</si>
  <si>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</si>
  <si>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</si>
  <si>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</si>
  <si>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</si>
  <si>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</si>
  <si>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</si>
  <si>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</si>
  <si>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</si>
  <si>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</si>
  <si>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</si>
  <si>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</si>
  <si>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</si>
  <si>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</si>
  <si>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</si>
  <si>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</si>
  <si>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</si>
  <si>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</si>
  <si>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</si>
  <si>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</si>
  <si>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</si>
  <si>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</si>
  <si>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</si>
  <si>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</si>
  <si>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</si>
  <si>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</si>
  <si>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</si>
  <si>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</si>
  <si>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</si>
  <si>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</si>
  <si>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</si>
  <si>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</si>
  <si>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</si>
  <si>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</si>
  <si>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</si>
  <si>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</si>
  <si>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</si>
  <si>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</si>
  <si>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</si>
  <si>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</si>
  <si>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</si>
  <si>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</si>
  <si>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</si>
  <si>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</si>
  <si>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</si>
  <si>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</si>
  <si>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</si>
  <si>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</si>
  <si>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</si>
  <si>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</si>
  <si>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</si>
  <si>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</si>
  <si>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</si>
  <si>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</si>
  <si>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</si>
  <si>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</si>
  <si>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</si>
  <si>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</si>
  <si>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</si>
  <si>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</si>
  <si>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</si>
  <si>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</si>
  <si>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</si>
  <si>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</si>
  <si>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</si>
  <si>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</si>
  <si>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</si>
  <si>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</si>
  <si>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</si>
  <si>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</si>
  <si>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</si>
  <si>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</si>
  <si>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</si>
  <si>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</si>
  <si>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</si>
  <si>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</si>
  <si>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</si>
  <si>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</si>
  <si>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</si>
  <si>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</si>
  <si>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</si>
  <si>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</si>
  <si>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</si>
  <si>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</si>
  <si>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</si>
  <si>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</si>
  <si>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</si>
  <si>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</si>
  <si>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</si>
  <si>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</si>
  <si>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</si>
  <si>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</si>
  <si>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</si>
  <si>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</si>
  <si>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</si>
  <si>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</si>
  <si>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</si>
  <si>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</si>
  <si>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</si>
  <si>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</si>
  <si>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</si>
  <si>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</si>
  <si>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</si>
  <si>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</si>
  <si>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</si>
  <si>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</si>
  <si>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</si>
  <si>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</si>
  <si>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</si>
  <si>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</si>
  <si>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</si>
  <si>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</si>
  <si>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</si>
  <si>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</si>
  <si>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</si>
  <si>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</si>
  <si>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</si>
  <si>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</si>
  <si>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</si>
  <si>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</si>
  <si>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</si>
  <si>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</si>
  <si>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</si>
  <si>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</si>
  <si>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</si>
  <si>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</si>
  <si>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</si>
  <si>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</si>
  <si>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</si>
  <si>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</si>
  <si>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</si>
  <si>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</si>
  <si>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</si>
  <si>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</si>
  <si>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</si>
  <si>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</si>
  <si>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</si>
  <si>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</si>
  <si>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</si>
  <si>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</si>
  <si>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</si>
  <si>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</si>
  <si>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</si>
  <si>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</si>
  <si>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</si>
  <si>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</si>
  <si>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</si>
  <si>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</si>
  <si>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</si>
  <si>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</si>
  <si>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</si>
  <si>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</si>
  <si>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</si>
  <si>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</si>
  <si>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</si>
  <si>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</si>
  <si>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</si>
  <si>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</si>
  <si>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</si>
  <si>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</si>
  <si>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</si>
  <si>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</si>
  <si>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</si>
  <si>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</si>
  <si>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</si>
  <si>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</si>
  <si>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</si>
  <si>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</si>
  <si>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</si>
  <si>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</si>
  <si>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</si>
  <si>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</si>
  <si>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</si>
  <si>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</si>
  <si>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</si>
  <si>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</si>
  <si>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</si>
  <si>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</si>
  <si>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</si>
  <si>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</si>
  <si>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</si>
  <si>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</si>
  <si>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</si>
  <si>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</si>
  <si>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</si>
  <si>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</si>
  <si>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</si>
  <si>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</si>
  <si>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</si>
  <si>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</si>
  <si>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</si>
  <si>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</si>
  <si>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</si>
  <si>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</si>
  <si>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</si>
  <si>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</si>
  <si>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</si>
  <si>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</si>
  <si>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</si>
  <si>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</si>
  <si>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</si>
  <si>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</si>
  <si>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</si>
  <si>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</si>
  <si>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</si>
  <si>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</si>
  <si>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</si>
  <si>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</si>
  <si>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</si>
  <si>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</si>
  <si>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</si>
  <si>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</si>
  <si>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</si>
  <si>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</si>
  <si>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</si>
  <si>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</si>
  <si>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</si>
  <si>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</si>
  <si>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</si>
  <si>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</si>
  <si>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</si>
  <si>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</si>
  <si>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</si>
  <si>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</si>
  <si>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</si>
  <si>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</si>
  <si>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</si>
  <si>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</si>
  <si>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</si>
  <si>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</si>
  <si>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</si>
  <si>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</si>
  <si>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</si>
  <si>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</si>
  <si>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</si>
  <si>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</si>
  <si>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</si>
  <si>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</si>
  <si>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</si>
  <si>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</si>
  <si>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</si>
  <si>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</si>
  <si>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</si>
  <si>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</si>
  <si>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</si>
  <si>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</si>
  <si>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</si>
  <si>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</si>
  <si>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</si>
  <si>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</si>
  <si>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</si>
  <si>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</si>
  <si>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</si>
  <si>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</si>
  <si>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</si>
  <si>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</si>
  <si>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</si>
  <si>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</si>
  <si>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</si>
  <si>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</si>
  <si>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</si>
  <si>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</si>
  <si>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</si>
  <si>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</si>
  <si>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</si>
  <si>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</si>
  <si>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</si>
  <si>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</si>
  <si>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</si>
  <si>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</si>
  <si>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</si>
  <si>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</si>
  <si>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</si>
  <si>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</si>
  <si>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</si>
  <si>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</si>
  <si>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</si>
  <si>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</si>
  <si>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</si>
  <si>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</si>
  <si>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</si>
  <si>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</si>
  <si>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</si>
  <si>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</si>
  <si>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</si>
  <si>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</si>
  <si>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</si>
  <si>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</si>
  <si>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</si>
  <si>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</si>
  <si>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</si>
  <si>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</si>
  <si>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</si>
  <si>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</si>
  <si>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</si>
  <si>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</si>
  <si>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</si>
  <si>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</si>
  <si>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</si>
  <si>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</si>
  <si>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</si>
  <si>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</si>
  <si>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</si>
  <si>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</si>
  <si>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</si>
  <si>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</si>
  <si>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</si>
  <si>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</si>
  <si>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</si>
  <si>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</si>
  <si>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</si>
  <si>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</si>
  <si>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</si>
  <si>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</si>
  <si>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</si>
  <si>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</si>
  <si>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</si>
  <si>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</si>
  <si>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</si>
  <si>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</si>
  <si>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</si>
  <si>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</si>
  <si>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</si>
  <si>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</si>
  <si>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</si>
  <si>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</si>
  <si>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</si>
  <si>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</si>
  <si>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</si>
  <si>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</si>
  <si>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</si>
  <si>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</si>
  <si>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</si>
  <si>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</si>
  <si>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</si>
  <si>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</si>
  <si>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</si>
  <si>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</si>
  <si>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</si>
  <si>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</si>
  <si>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</si>
  <si>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</si>
  <si>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</si>
  <si>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</si>
  <si>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</si>
  <si>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</si>
  <si>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</si>
  <si>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</si>
  <si>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</si>
  <si>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</si>
  <si>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</si>
  <si>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</si>
  <si>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</si>
  <si>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</si>
  <si>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</si>
  <si>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</si>
  <si>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</si>
  <si>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</si>
  <si>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</si>
  <si>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</si>
  <si>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</si>
  <si>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</si>
  <si>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</si>
  <si>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</si>
  <si>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</si>
  <si>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</si>
  <si>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</si>
  <si>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</si>
  <si>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</si>
  <si>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</si>
  <si>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</si>
  <si>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</si>
  <si>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</si>
  <si>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</si>
  <si>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</si>
  <si>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</si>
  <si>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</si>
  <si>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</si>
  <si>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</si>
  <si>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</si>
  <si>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</si>
  <si>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</si>
  <si>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</si>
  <si>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</si>
  <si>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</si>
  <si>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</si>
  <si>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</si>
  <si>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</si>
  <si>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</si>
  <si>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</si>
  <si>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</si>
  <si>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</si>
  <si>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</si>
  <si>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</si>
  <si>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</si>
  <si>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</si>
  <si>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</si>
  <si>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</si>
  <si>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</si>
  <si>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</si>
  <si>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</si>
  <si>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</si>
  <si>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</si>
  <si>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</si>
  <si>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</si>
  <si>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</si>
  <si>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</si>
  <si>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</si>
  <si>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</si>
  <si>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</si>
  <si>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</si>
  <si>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</si>
  <si>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</si>
  <si>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</si>
  <si>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</si>
  <si>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</si>
  <si>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</si>
  <si>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</si>
  <si>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</si>
  <si>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</si>
  <si>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</si>
  <si>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</si>
  <si>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</si>
  <si>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</si>
  <si>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</si>
  <si>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</si>
  <si>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</si>
  <si>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</si>
  <si>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</si>
  <si>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</si>
  <si>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</si>
  <si>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</si>
  <si>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</si>
  <si>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</si>
  <si>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</si>
  <si>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</si>
  <si>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</si>
  <si>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</si>
  <si>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</si>
  <si>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</si>
  <si>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</si>
  <si>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</si>
  <si>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</si>
  <si>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</si>
  <si>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</si>
  <si>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</si>
  <si>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</si>
  <si>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</si>
  <si>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</si>
  <si>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</si>
  <si>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</si>
  <si>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</si>
  <si>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</si>
  <si>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</si>
  <si>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</si>
  <si>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</si>
  <si>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</si>
  <si>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</si>
  <si>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</si>
  <si>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</si>
  <si>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</si>
  <si>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</si>
  <si>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</si>
  <si>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</si>
  <si>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</si>
  <si>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</si>
  <si>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</si>
  <si>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</si>
  <si>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</si>
  <si>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</si>
  <si>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</si>
  <si>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</si>
  <si>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</si>
  <si>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</si>
  <si>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</si>
  <si>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</si>
  <si>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</si>
  <si>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</si>
  <si>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</si>
  <si>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</si>
  <si>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</si>
  <si>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</si>
  <si>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</si>
  <si>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</si>
  <si>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</si>
  <si>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</si>
  <si>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</si>
  <si>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</si>
  <si>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</si>
  <si>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</si>
  <si>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</si>
  <si>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</si>
  <si>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</si>
  <si>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</si>
  <si>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</si>
  <si>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</si>
  <si>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</si>
  <si>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</si>
  <si>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</si>
  <si>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</si>
  <si>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</si>
  <si>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</si>
  <si>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</si>
  <si>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</si>
  <si>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</si>
  <si>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</si>
  <si>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</si>
  <si>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</si>
  <si>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</si>
  <si>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</si>
  <si>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</si>
  <si>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</si>
  <si>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</si>
  <si>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</si>
  <si>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</si>
  <si>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</si>
  <si>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</si>
  <si>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</si>
  <si>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</si>
  <si>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</si>
  <si>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</si>
  <si>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</si>
  <si>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</si>
  <si>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</si>
  <si>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</si>
  <si>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</si>
  <si>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</si>
  <si>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</si>
  <si>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</si>
  <si>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</si>
  <si>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</si>
  <si>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</si>
  <si>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</si>
  <si>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</si>
  <si>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</si>
  <si>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</si>
  <si>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</si>
  <si>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</si>
  <si>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</si>
  <si>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</si>
  <si>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</si>
  <si>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</si>
  <si>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</si>
  <si>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</si>
  <si>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</si>
  <si>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</si>
  <si>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</si>
  <si>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</si>
  <si>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</si>
  <si>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</si>
  <si>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</si>
  <si>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</si>
  <si>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</si>
  <si>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</si>
  <si>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</si>
  <si>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</si>
  <si>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</si>
  <si>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</si>
  <si>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</si>
  <si>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</si>
  <si>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</si>
  <si>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</si>
  <si>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</si>
  <si>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</si>
  <si>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</si>
  <si>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</si>
  <si>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</si>
  <si>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</si>
  <si>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</si>
  <si>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</si>
  <si>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</si>
  <si>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</si>
  <si>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</si>
  <si>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</si>
  <si>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</si>
  <si>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</si>
  <si>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</si>
  <si>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</si>
  <si>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</si>
  <si>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</si>
  <si>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</si>
  <si>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</si>
  <si>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</si>
  <si>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</si>
  <si>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</si>
  <si>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</si>
  <si>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</si>
  <si>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</si>
  <si>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</si>
  <si>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</si>
  <si>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</si>
  <si>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</si>
  <si>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</si>
  <si>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</si>
  <si>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</si>
  <si>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</si>
  <si>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</si>
  <si>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</si>
  <si>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</si>
  <si>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</si>
  <si>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</si>
  <si>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</si>
  <si>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</si>
  <si>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</si>
  <si>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</si>
  <si>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</si>
  <si>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</si>
  <si>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</si>
  <si>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</si>
  <si>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</si>
  <si>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</si>
  <si>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</si>
  <si>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</si>
  <si>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</si>
  <si>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</si>
  <si>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</si>
  <si>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</si>
  <si>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</si>
  <si>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</si>
  <si>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</si>
  <si>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</si>
  <si>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</si>
  <si>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</si>
  <si>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</si>
  <si>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</si>
  <si>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</si>
  <si>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</si>
  <si>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</si>
  <si>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</si>
  <si>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</si>
  <si>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</si>
  <si>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</si>
  <si>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</si>
  <si>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</si>
  <si>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</si>
  <si>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</si>
  <si>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</si>
  <si>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</si>
  <si>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</si>
  <si>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</si>
  <si>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</si>
  <si>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</si>
  <si>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</si>
  <si>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</si>
  <si>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</si>
  <si>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</si>
  <si>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</si>
  <si>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</si>
  <si>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</si>
  <si>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</si>
  <si>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</si>
  <si>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</si>
  <si>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</si>
  <si>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</si>
  <si>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</si>
  <si>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</si>
  <si>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</si>
  <si>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</si>
  <si>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</si>
  <si>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</si>
  <si>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</si>
  <si>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</si>
  <si>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</si>
  <si>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</si>
  <si>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</si>
  <si>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</si>
  <si>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</si>
  <si>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</si>
  <si>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</si>
  <si>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</si>
  <si>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</si>
  <si>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</si>
  <si>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</si>
  <si>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</si>
  <si>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</si>
  <si>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</si>
  <si>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</si>
  <si>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</si>
  <si>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</si>
  <si>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</si>
  <si>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</si>
  <si>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</si>
  <si>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</si>
  <si>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</si>
  <si>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</si>
  <si>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</si>
  <si>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</si>
  <si>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</si>
  <si>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</si>
  <si>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</si>
  <si>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</si>
  <si>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</si>
  <si>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</si>
  <si>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</si>
  <si>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</si>
  <si>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</si>
  <si>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</si>
  <si>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</si>
  <si>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</si>
  <si>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</si>
  <si>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</si>
  <si>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</si>
  <si>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</si>
  <si>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</si>
  <si>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</si>
  <si>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</si>
  <si>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</si>
  <si>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</si>
  <si>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</si>
  <si>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</si>
  <si>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</si>
  <si>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</si>
  <si>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</si>
  <si>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</si>
  <si>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</si>
  <si>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</si>
  <si>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</si>
  <si>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</si>
  <si>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</si>
  <si>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</si>
  <si>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</si>
  <si>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</si>
  <si>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</si>
  <si>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</si>
  <si>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</si>
  <si>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</si>
  <si>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</si>
  <si>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</si>
  <si>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</si>
  <si>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</si>
  <si>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</si>
  <si>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</si>
  <si>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</si>
  <si>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</si>
  <si>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</si>
  <si>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</si>
  <si>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</si>
  <si>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</si>
  <si>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</si>
  <si>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</si>
  <si>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</si>
  <si>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</si>
  <si>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</si>
  <si>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</si>
  <si>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</si>
  <si>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</si>
  <si>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</si>
  <si>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</si>
  <si>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</si>
  <si>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</si>
  <si>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</si>
  <si>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</si>
  <si>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</si>
  <si>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</si>
  <si>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</si>
  <si>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</si>
  <si>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</si>
  <si>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</si>
  <si>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</si>
  <si>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</si>
  <si>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</si>
  <si>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</si>
  <si>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</si>
  <si>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</si>
  <si>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</si>
  <si>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</si>
  <si>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</si>
  <si>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</si>
  <si>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</si>
  <si>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</si>
  <si>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</si>
  <si>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</si>
  <si>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</si>
  <si>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</si>
  <si>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</si>
  <si>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</si>
  <si>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</si>
  <si>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</si>
  <si>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</si>
  <si>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</si>
  <si>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</si>
  <si>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</si>
  <si>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</si>
  <si>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</si>
  <si>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</si>
  <si>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</si>
  <si>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</si>
  <si>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</si>
  <si>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</si>
  <si>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</si>
  <si>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</si>
  <si>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</si>
  <si>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</si>
  <si>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</si>
  <si>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</si>
  <si>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</si>
  <si>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</si>
  <si>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</si>
  <si>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</si>
  <si>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</si>
  <si>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</si>
  <si>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</si>
  <si>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</si>
  <si>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</si>
  <si>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</si>
  <si>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</si>
  <si>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</si>
  <si>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</si>
  <si>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</si>
  <si>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</si>
  <si>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</si>
  <si>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</si>
  <si>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</si>
  <si>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</si>
  <si>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</si>
  <si>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</si>
  <si>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</si>
  <si>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</si>
  <si>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</si>
  <si>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</si>
  <si>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</si>
  <si>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</si>
  <si>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</si>
  <si>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</si>
  <si>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</si>
  <si>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</si>
  <si>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</si>
  <si>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</si>
  <si>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</si>
  <si>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</si>
  <si>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</si>
  <si>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</si>
  <si>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</si>
  <si>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</si>
  <si>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</si>
  <si>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</si>
  <si>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</si>
  <si>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</si>
  <si>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</si>
  <si>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</si>
  <si>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</si>
  <si>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</si>
  <si>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</si>
  <si>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</si>
  <si>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</si>
  <si>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</si>
  <si>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</si>
  <si>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</si>
  <si>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</si>
  <si>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</si>
  <si>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</si>
  <si>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</si>
  <si>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</si>
  <si>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</si>
  <si>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</si>
  <si>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</si>
  <si>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</si>
  <si>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</si>
  <si>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</si>
  <si>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</si>
  <si>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</si>
  <si>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</si>
  <si>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</si>
  <si>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</si>
  <si>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</si>
  <si>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</si>
  <si>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</si>
  <si>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</si>
  <si>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</si>
  <si>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</si>
  <si>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</si>
  <si>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</si>
  <si>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</si>
  <si>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</si>
  <si>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</si>
  <si>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</si>
  <si>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</si>
  <si>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</si>
  <si>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</si>
  <si>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</si>
  <si>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</si>
  <si>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</si>
  <si>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</si>
  <si>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</si>
  <si>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</si>
  <si>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</si>
  <si>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</si>
  <si>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</si>
  <si>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</si>
  <si>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</si>
  <si>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</si>
  <si>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</si>
  <si>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</si>
  <si>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</si>
  <si>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</si>
  <si>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</si>
  <si>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</si>
  <si>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</si>
  <si>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</si>
  <si>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</si>
  <si>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</si>
  <si>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</si>
  <si>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</si>
  <si>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</si>
  <si>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</si>
  <si>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</si>
  <si>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</si>
  <si>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</si>
  <si>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</si>
  <si>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</si>
  <si>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</si>
  <si>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</si>
  <si>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</si>
  <si>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</si>
  <si>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</si>
  <si>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</si>
  <si>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</si>
  <si>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</si>
  <si>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</si>
  <si>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</si>
  <si>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</si>
  <si>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</si>
  <si>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</si>
  <si>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</si>
  <si>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</si>
  <si>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</si>
  <si>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</si>
  <si>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</si>
  <si>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</si>
  <si>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</si>
  <si>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</si>
  <si>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</si>
  <si>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</si>
  <si>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</si>
  <si>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</si>
  <si>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</si>
  <si>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</si>
  <si>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</si>
  <si>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</si>
  <si>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</si>
  <si>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</si>
  <si>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</si>
  <si>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</si>
  <si>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</si>
  <si>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</si>
  <si>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</si>
  <si>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</si>
  <si>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</si>
  <si>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</si>
  <si>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</si>
  <si>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</si>
  <si>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</si>
  <si>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</si>
  <si>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</si>
  <si>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</si>
  <si>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</si>
  <si>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</si>
  <si>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</si>
  <si>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</si>
  <si>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</si>
  <si>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</si>
  <si>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</si>
  <si>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</si>
  <si>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</si>
  <si>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</si>
  <si>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</si>
  <si>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</si>
  <si>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</si>
  <si>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</si>
  <si>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</si>
  <si>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</si>
  <si>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</si>
  <si>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</si>
  <si>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</si>
  <si>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</si>
  <si>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</si>
  <si>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</si>
  <si>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</si>
  <si>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</si>
  <si>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</si>
  <si>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</si>
  <si>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</si>
  <si>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</si>
  <si>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</si>
  <si>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</si>
  <si>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</si>
  <si>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</si>
  <si>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</si>
  <si>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</si>
  <si>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</si>
  <si>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</si>
  <si>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</si>
  <si>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</si>
  <si>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</si>
  <si>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</si>
  <si>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</si>
  <si>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</si>
  <si>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</si>
  <si>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</si>
  <si>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</si>
  <si>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</si>
  <si>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</si>
  <si>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</si>
  <si>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</si>
  <si>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</si>
  <si>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</si>
  <si>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</si>
  <si>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</si>
  <si>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</si>
  <si>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</si>
  <si>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</si>
  <si>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</si>
  <si>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</si>
  <si>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</si>
  <si>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</si>
  <si>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</si>
  <si>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</si>
  <si>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</si>
  <si>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</si>
  <si>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</si>
  <si>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</si>
  <si>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</si>
  <si>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</si>
  <si>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</si>
  <si>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</si>
  <si>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</si>
  <si>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</si>
  <si>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</si>
  <si>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</si>
  <si>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</si>
  <si>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</si>
  <si>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</si>
  <si>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</si>
  <si>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</si>
  <si>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</si>
  <si>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</si>
  <si>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</si>
  <si>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</si>
  <si>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</si>
  <si>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</si>
  <si>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</si>
  <si>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</si>
  <si>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</si>
  <si>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</si>
  <si>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</si>
  <si>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</si>
  <si>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</si>
  <si>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</si>
  <si>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</si>
  <si>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</si>
  <si>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</si>
  <si>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</si>
  <si>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</si>
  <si>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</si>
  <si>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</si>
  <si>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</si>
  <si>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</si>
  <si>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</si>
  <si>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</si>
  <si>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</si>
  <si>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</si>
  <si>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</si>
  <si>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</si>
  <si>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</si>
  <si>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</si>
  <si>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</si>
  <si>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</si>
  <si>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</si>
  <si>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</si>
  <si>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</si>
  <si>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</si>
  <si>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</si>
  <si>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</si>
  <si>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</si>
  <si>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</si>
  <si>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</si>
  <si>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</si>
  <si>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</si>
  <si>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</si>
  <si>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</si>
  <si>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</si>
  <si>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</si>
  <si>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</si>
  <si>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</si>
  <si>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</si>
  <si>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</si>
  <si>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</si>
  <si>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</si>
  <si>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</si>
  <si>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</si>
  <si>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</si>
  <si>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</si>
  <si>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</si>
  <si>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</si>
  <si>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</si>
  <si>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</si>
  <si>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</si>
  <si>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</si>
  <si>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</si>
  <si>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</si>
  <si>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</si>
  <si>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</si>
  <si>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</si>
  <si>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</si>
  <si>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</si>
  <si>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</si>
  <si>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</si>
  <si>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</si>
  <si>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</si>
  <si>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</si>
  <si>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</si>
  <si>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</si>
  <si>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</si>
  <si>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</si>
  <si>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</si>
  <si>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</si>
  <si>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</si>
  <si>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</si>
  <si>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</si>
  <si>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</si>
  <si>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</si>
  <si>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</si>
  <si>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</si>
  <si>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</si>
  <si>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</si>
  <si>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</si>
  <si>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</si>
  <si>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</si>
  <si>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</si>
  <si>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</si>
  <si>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</si>
  <si>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</si>
  <si>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</si>
  <si>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</si>
  <si>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</si>
  <si>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</si>
  <si>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</si>
  <si>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</si>
  <si>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</si>
  <si>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</si>
  <si>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</si>
  <si>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</si>
  <si>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</si>
  <si>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</si>
  <si>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</si>
  <si>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</si>
  <si>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</si>
  <si>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</si>
  <si>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</si>
  <si>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</si>
  <si>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</si>
  <si>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</si>
  <si>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</si>
  <si>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</si>
  <si>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</si>
  <si>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</si>
  <si>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</si>
  <si>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</si>
  <si>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</si>
  <si>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</si>
  <si>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</si>
  <si>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</si>
  <si>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</si>
  <si>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</si>
  <si>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</si>
  <si>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</si>
  <si>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</si>
  <si>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</si>
  <si>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</si>
  <si>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</si>
  <si>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</si>
  <si>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</si>
  <si>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</si>
  <si>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</si>
  <si>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</si>
  <si>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</si>
  <si>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</si>
  <si>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</si>
  <si>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</si>
  <si>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</si>
  <si>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</si>
  <si>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</si>
  <si>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</si>
  <si>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</si>
  <si>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</si>
  <si>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</si>
  <si>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</si>
  <si>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</si>
  <si>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</si>
  <si>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</si>
  <si>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</si>
  <si>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</si>
  <si>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</si>
  <si>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</si>
  <si>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</si>
  <si>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</si>
  <si>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</si>
  <si>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</si>
  <si>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</si>
  <si>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</si>
  <si>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</si>
  <si>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</si>
  <si>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</si>
  <si>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</si>
  <si>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</si>
  <si>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</si>
  <si>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</si>
  <si>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</si>
  <si>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</si>
  <si>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</si>
  <si>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</si>
  <si>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</si>
  <si>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</si>
  <si>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</si>
  <si>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</si>
  <si>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</si>
  <si>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</si>
  <si>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</si>
  <si>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</si>
  <si>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</si>
  <si>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</si>
  <si>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</si>
  <si>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</si>
  <si>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</si>
  <si>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</si>
  <si>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</si>
  <si>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</si>
  <si>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</si>
  <si>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</si>
  <si>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</si>
  <si>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</si>
  <si>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</si>
  <si>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</si>
  <si>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</si>
  <si>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</si>
  <si>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</si>
  <si>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</si>
  <si>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</si>
  <si>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</si>
  <si>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</si>
  <si>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</si>
  <si>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</si>
  <si>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</si>
  <si>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</si>
  <si>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</si>
  <si>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</si>
  <si>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</si>
  <si>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</si>
  <si>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</si>
  <si>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</si>
  <si>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</si>
  <si>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</si>
  <si>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</si>
  <si>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</si>
  <si>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</si>
  <si>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</si>
  <si>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</si>
  <si>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</si>
  <si>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</si>
  <si>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</si>
  <si>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</si>
  <si>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</si>
  <si>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</si>
  <si>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</si>
  <si>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</si>
  <si>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</si>
  <si>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</si>
  <si>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</si>
  <si>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</si>
  <si>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</si>
  <si>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</si>
  <si>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</si>
  <si>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</si>
  <si>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</si>
  <si>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</si>
  <si>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</si>
  <si>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</si>
  <si>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</si>
  <si>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</si>
  <si>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</si>
  <si>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</si>
  <si>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</si>
  <si>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</si>
  <si>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</si>
  <si>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</si>
  <si>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</si>
  <si>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</si>
  <si>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</si>
  <si>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</si>
  <si>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</si>
  <si>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</si>
  <si>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</si>
  <si>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</si>
  <si>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</si>
  <si>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</si>
  <si>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</si>
  <si>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</si>
  <si>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</si>
  <si>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</si>
  <si>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</si>
  <si>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</si>
  <si>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</si>
  <si>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</si>
  <si>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</si>
  <si>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</si>
  <si>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</si>
  <si>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</si>
  <si>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</si>
  <si>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</si>
  <si>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</si>
  <si>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</si>
  <si>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</si>
  <si>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</si>
  <si>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</si>
  <si>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</si>
  <si>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</si>
  <si>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</si>
  <si>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</si>
  <si>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</si>
  <si>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</si>
  <si>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</si>
  <si>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</si>
  <si>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</si>
  <si>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</si>
  <si>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</si>
  <si>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</si>
  <si>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</si>
  <si>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</si>
  <si>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</si>
  <si>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</si>
  <si>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</si>
  <si>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</si>
  <si>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</si>
  <si>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</si>
  <si>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</si>
  <si>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</si>
  <si>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</si>
  <si>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</si>
  <si>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</si>
  <si>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</si>
  <si>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</si>
  <si>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</si>
  <si>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</si>
  <si>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</si>
  <si>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</si>
  <si>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</si>
  <si>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</si>
  <si>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</si>
  <si>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</si>
  <si>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</si>
  <si>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</si>
  <si>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</si>
  <si>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</si>
  <si>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</si>
  <si>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</si>
  <si>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</si>
  <si>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</si>
  <si>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</si>
  <si>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</si>
  <si>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</si>
  <si>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</si>
  <si>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</si>
  <si>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</si>
  <si>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</si>
  <si>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</si>
  <si>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</si>
  <si>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</si>
  <si>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</si>
  <si>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</si>
  <si>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</si>
  <si>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</si>
  <si>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</si>
  <si>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</si>
  <si>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</si>
  <si>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</si>
  <si>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</si>
  <si>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</si>
  <si>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</si>
  <si>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</si>
  <si>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</si>
  <si>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</si>
  <si>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</si>
  <si>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</si>
  <si>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</si>
  <si>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</si>
  <si>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</si>
  <si>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</si>
  <si>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</si>
  <si>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</si>
  <si>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</si>
  <si>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</si>
  <si>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</si>
  <si>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</si>
  <si>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</si>
  <si>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</si>
  <si>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</si>
  <si>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</si>
  <si>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</si>
  <si>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</si>
  <si>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</si>
  <si>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</si>
  <si>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</si>
  <si>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</si>
  <si>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</si>
  <si>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</si>
  <si>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</si>
  <si>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</si>
  <si>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</si>
  <si>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</si>
  <si>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</si>
  <si>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</si>
  <si>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</si>
  <si>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</si>
  <si>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</si>
  <si>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</si>
  <si>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</si>
  <si>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</si>
  <si>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</si>
  <si>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</si>
  <si>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</si>
  <si>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</si>
  <si>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</si>
  <si>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</si>
  <si>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</si>
  <si>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</si>
  <si>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</si>
  <si>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</si>
  <si>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</si>
  <si>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</si>
  <si>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</si>
  <si>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</si>
  <si>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</si>
  <si>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</si>
  <si>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</si>
  <si>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</si>
  <si>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</si>
  <si>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</si>
  <si>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</si>
  <si>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</si>
  <si>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</si>
  <si>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</si>
  <si>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</si>
  <si>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</si>
  <si>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</si>
  <si>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</si>
  <si>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</si>
  <si>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</si>
  <si>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</si>
  <si>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</si>
  <si>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</si>
  <si>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</si>
  <si>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</si>
  <si>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</si>
  <si>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</si>
  <si>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</si>
  <si>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</si>
  <si>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</si>
  <si>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</si>
  <si>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</si>
  <si>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</si>
  <si>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</si>
  <si>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</si>
  <si>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</si>
  <si>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</si>
  <si>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</si>
  <si>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</si>
  <si>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</si>
  <si>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</si>
  <si>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</si>
  <si>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</si>
  <si>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</si>
  <si>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</si>
  <si>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</si>
  <si>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</si>
  <si>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</si>
  <si>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</si>
  <si>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</si>
  <si>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</si>
  <si>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</si>
  <si>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</si>
  <si>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</si>
  <si>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</si>
  <si>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</si>
  <si>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</si>
  <si>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</si>
  <si>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</si>
  <si>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</si>
  <si>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</si>
  <si>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</si>
  <si>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</si>
  <si>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</si>
  <si>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</si>
  <si>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</si>
  <si>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</si>
  <si>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</si>
  <si>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</si>
  <si>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</si>
  <si>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</si>
  <si>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</si>
  <si>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</si>
  <si>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</si>
  <si>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</si>
  <si>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</si>
  <si>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</si>
  <si>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</si>
  <si>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</si>
  <si>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</si>
  <si>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</si>
  <si>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</si>
  <si>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</si>
  <si>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</si>
  <si>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</si>
  <si>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</si>
  <si>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</si>
  <si>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</si>
  <si>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</si>
  <si>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</si>
  <si>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</si>
  <si>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</si>
  <si>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</si>
  <si>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</si>
  <si>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</si>
  <si>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</si>
  <si>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</si>
  <si>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</si>
  <si>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</si>
  <si>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</si>
  <si>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</si>
  <si>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</si>
  <si>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</si>
  <si>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</si>
  <si>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</si>
  <si>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</si>
  <si>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</si>
  <si>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</si>
  <si>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</si>
  <si>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</si>
  <si>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</si>
  <si>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</si>
  <si>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</si>
  <si>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</si>
  <si>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</si>
  <si>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</si>
  <si>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</si>
  <si>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</si>
  <si>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</si>
  <si>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</si>
  <si>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</si>
  <si>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</si>
  <si>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</si>
  <si>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</si>
  <si>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</si>
  <si>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</si>
  <si>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</si>
  <si>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</si>
  <si>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</si>
  <si>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</si>
  <si>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</si>
  <si>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</si>
  <si>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</si>
  <si>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</si>
  <si>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</si>
  <si>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</si>
  <si>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</si>
  <si>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</si>
  <si>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</si>
  <si>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</si>
  <si>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</si>
  <si>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</si>
  <si>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</si>
  <si>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</si>
  <si>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</si>
  <si>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</si>
  <si>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</si>
  <si>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</si>
  <si>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</si>
  <si>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</si>
  <si>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</si>
  <si>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</si>
  <si>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</si>
  <si>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</si>
  <si>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</si>
  <si>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</si>
  <si>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</si>
  <si>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</si>
  <si>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</si>
  <si>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</si>
  <si>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</si>
  <si>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</si>
  <si>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</si>
  <si>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</si>
  <si>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</si>
  <si>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</si>
  <si>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</si>
  <si>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</si>
  <si>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</si>
  <si>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</si>
  <si>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</si>
  <si>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</si>
  <si>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</si>
  <si>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</si>
  <si>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</si>
  <si>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</si>
  <si>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</si>
  <si>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</si>
  <si>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</si>
  <si>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</si>
  <si>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</si>
  <si>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</si>
  <si>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</si>
  <si>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</si>
  <si>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</si>
  <si>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</si>
  <si>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</si>
  <si>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</si>
  <si>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</si>
  <si>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</si>
  <si>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</si>
  <si>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</si>
  <si>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</si>
  <si>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</si>
  <si>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</si>
  <si>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</si>
  <si>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</si>
  <si>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</si>
  <si>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</si>
  <si>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</si>
  <si>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</si>
  <si>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</si>
  <si>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</si>
  <si>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</si>
  <si>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</si>
  <si>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</si>
  <si>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</si>
  <si>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</si>
  <si>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</si>
  <si>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</si>
  <si>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</si>
  <si>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</si>
  <si>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</si>
  <si>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</si>
  <si>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</si>
  <si>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</si>
  <si>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</si>
  <si>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</si>
  <si>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</si>
  <si>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</si>
  <si>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</si>
  <si>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</si>
  <si>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</si>
  <si>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</si>
  <si>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</si>
  <si>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</si>
  <si>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</si>
  <si>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</si>
  <si>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</si>
  <si>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</si>
  <si>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</si>
  <si>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</si>
  <si>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</si>
  <si>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</si>
  <si>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</si>
  <si>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</si>
  <si>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</si>
  <si>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</si>
  <si>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</si>
  <si>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</si>
  <si>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</si>
  <si>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</si>
  <si>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</si>
  <si>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</si>
  <si>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</si>
  <si>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</si>
  <si>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</si>
  <si>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</si>
  <si>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</si>
  <si>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</si>
  <si>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</si>
  <si>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</si>
  <si>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</si>
  <si>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</si>
  <si>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</si>
  <si>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</si>
  <si>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</si>
  <si>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</si>
  <si>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</si>
  <si>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</si>
  <si>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</si>
  <si>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</si>
  <si>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</si>
  <si>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</si>
  <si>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</si>
  <si>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</si>
  <si>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</si>
  <si>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</si>
  <si>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</si>
  <si>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</si>
  <si>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</si>
  <si>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</si>
  <si>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</si>
  <si>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</si>
  <si>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</si>
  <si>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</si>
  <si>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</si>
  <si>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</si>
  <si>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</si>
  <si>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</si>
  <si>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</si>
  <si>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</si>
  <si>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</si>
  <si>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</si>
  <si>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</si>
  <si>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</si>
  <si>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</si>
  <si>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</si>
  <si>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</si>
  <si>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</si>
  <si>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</si>
  <si>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</si>
  <si>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</si>
  <si>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</si>
  <si>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</si>
  <si>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</si>
  <si>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</si>
  <si>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</si>
  <si>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</si>
  <si>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</si>
  <si>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</si>
  <si>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</si>
  <si>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</si>
  <si>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</si>
  <si>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</si>
  <si>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</si>
  <si>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</si>
  <si>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</si>
  <si>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</si>
  <si>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</si>
  <si>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</si>
  <si>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</si>
  <si>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</si>
  <si>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</si>
  <si>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</si>
  <si>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</si>
  <si>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</si>
  <si>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</si>
  <si>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</si>
  <si>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</si>
  <si>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</si>
  <si>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</si>
  <si>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</si>
  <si>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</si>
  <si>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</si>
  <si>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</si>
  <si>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</si>
  <si>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</si>
  <si>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</si>
  <si>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</si>
  <si>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</si>
  <si>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</si>
  <si>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</si>
  <si>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</si>
  <si>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</si>
  <si>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</si>
  <si>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</si>
  <si>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</si>
  <si>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</si>
  <si>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</si>
  <si>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</si>
  <si>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</si>
  <si>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</si>
  <si>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</si>
  <si>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</si>
  <si>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</si>
  <si>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</si>
  <si>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</si>
  <si>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</si>
  <si>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</si>
  <si>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</si>
  <si>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</si>
  <si>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</si>
  <si>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</si>
  <si>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</si>
  <si>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</si>
  <si>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</si>
  <si>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</si>
  <si>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</si>
  <si>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</si>
  <si>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</si>
  <si>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</si>
  <si>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</si>
  <si>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</si>
  <si>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</si>
  <si>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</si>
  <si>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</si>
  <si>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</si>
  <si>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</si>
  <si>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</si>
  <si>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</si>
  <si>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</si>
  <si>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</si>
  <si>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</si>
  <si>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</si>
  <si>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</si>
  <si>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</si>
  <si>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</si>
  <si>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</si>
  <si>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</si>
  <si>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</si>
  <si>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</si>
  <si>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</si>
  <si>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</si>
  <si>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</si>
  <si>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</si>
  <si>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</si>
  <si>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</si>
  <si>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</si>
  <si>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</si>
  <si>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</si>
  <si>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</si>
  <si>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</si>
  <si>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</si>
  <si>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</si>
  <si>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</si>
  <si>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</si>
  <si>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</si>
  <si>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</si>
  <si>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</si>
  <si>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</si>
  <si>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</si>
  <si>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</si>
  <si>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</si>
  <si>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</si>
  <si>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</si>
  <si>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</si>
  <si>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</si>
  <si>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</si>
  <si>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</si>
  <si>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</si>
  <si>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</si>
  <si>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</si>
  <si>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</si>
  <si>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</si>
  <si>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</si>
  <si>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</si>
  <si>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</si>
  <si>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</si>
  <si>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</si>
  <si>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</si>
  <si>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</si>
  <si>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</si>
  <si>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</si>
  <si>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</si>
  <si>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</si>
  <si>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</si>
  <si>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</si>
  <si>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</si>
  <si>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</si>
  <si>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</si>
  <si>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</si>
  <si>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</si>
  <si>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</si>
  <si>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</si>
  <si>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</si>
  <si>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</si>
  <si>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</si>
  <si>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</si>
  <si>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</si>
  <si>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</si>
  <si>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</si>
  <si>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</si>
  <si>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</si>
  <si>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</si>
  <si>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</si>
  <si>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</si>
  <si>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</si>
  <si>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</si>
  <si>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</si>
  <si>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</si>
  <si>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</si>
  <si>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</si>
  <si>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</si>
  <si>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</si>
  <si>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</si>
  <si>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</si>
  <si>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</si>
  <si>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</si>
  <si>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</si>
  <si>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</si>
  <si>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</si>
  <si>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</si>
  <si>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</si>
  <si>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</si>
  <si>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</si>
  <si>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</si>
  <si>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</si>
  <si>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</si>
  <si>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</si>
  <si>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</si>
  <si>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</si>
  <si>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</si>
  <si>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</si>
  <si>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</si>
  <si>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</si>
  <si>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</si>
  <si>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</si>
  <si>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</si>
  <si>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</si>
  <si>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</si>
  <si>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</si>
  <si>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</si>
  <si>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</si>
  <si>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</si>
  <si>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</si>
  <si>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</si>
  <si>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</si>
  <si>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</si>
  <si>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</si>
  <si>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</si>
  <si>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</si>
  <si>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</si>
  <si>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</si>
  <si>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</si>
  <si>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</si>
  <si>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</si>
  <si>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</si>
  <si>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</si>
  <si>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</si>
  <si>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</si>
  <si>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</si>
  <si>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</si>
  <si>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</si>
  <si>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</si>
  <si>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</si>
  <si>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</si>
  <si>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</si>
  <si>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</si>
  <si>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</si>
  <si>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</si>
  <si>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</si>
  <si>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</si>
  <si>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</si>
  <si>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</si>
  <si>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</si>
  <si>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</si>
  <si>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</si>
  <si>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</si>
  <si>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</si>
  <si>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</si>
  <si>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</si>
  <si>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</si>
  <si>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</si>
  <si>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</si>
  <si>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</si>
  <si>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</si>
  <si>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</si>
  <si>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</si>
  <si>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</si>
  <si>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</si>
  <si>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</si>
  <si>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</si>
  <si>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</si>
  <si>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</si>
  <si>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</si>
  <si>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</si>
  <si>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</si>
  <si>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</si>
  <si>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</si>
  <si>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</si>
  <si>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</si>
  <si>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</si>
  <si>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</si>
  <si>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</si>
  <si>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</si>
  <si>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</si>
  <si>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</si>
  <si>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</si>
  <si>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</si>
  <si>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</si>
  <si>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</si>
  <si>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</si>
  <si>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</si>
  <si>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</si>
  <si>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</si>
  <si>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</si>
  <si>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</si>
  <si>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</si>
  <si>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</si>
  <si>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</si>
  <si>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</si>
  <si>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</si>
  <si>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</si>
  <si>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</si>
  <si>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</si>
  <si>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</si>
  <si>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</si>
  <si>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</si>
  <si>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</si>
  <si>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</si>
  <si>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</si>
  <si>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</si>
  <si>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</si>
  <si>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</si>
  <si>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</si>
  <si>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</si>
  <si>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</si>
  <si>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</si>
  <si>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</si>
  <si>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</si>
  <si>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</si>
  <si>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</si>
  <si>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</si>
  <si>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</si>
  <si>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</si>
  <si>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</si>
  <si>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</si>
  <si>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</si>
  <si>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</si>
  <si>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</si>
  <si>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</si>
  <si>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</si>
  <si>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</si>
  <si>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</si>
  <si>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</si>
  <si>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</si>
  <si>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</si>
  <si>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</si>
  <si>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</si>
  <si>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</si>
  <si>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</si>
  <si>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</si>
  <si>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</si>
  <si>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</si>
  <si>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</si>
  <si>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</si>
  <si>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</si>
  <si>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</si>
  <si>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</si>
  <si>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</si>
  <si>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</si>
  <si>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</si>
  <si>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</si>
  <si>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</si>
  <si>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</si>
  <si>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</si>
  <si>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</si>
  <si>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</si>
  <si>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</si>
  <si>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</si>
  <si>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</si>
  <si>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</si>
  <si>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</si>
  <si>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</si>
  <si>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</si>
  <si>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</si>
  <si>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</si>
  <si>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</si>
  <si>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</si>
  <si>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</si>
  <si>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</si>
  <si>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</si>
  <si>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</si>
  <si>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</si>
  <si>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</si>
  <si>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</si>
  <si>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</si>
  <si>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</si>
  <si>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</si>
  <si>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</si>
  <si>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</si>
  <si>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</si>
  <si>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</si>
  <si>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</si>
  <si>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</si>
  <si>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</si>
  <si>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</si>
  <si>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</si>
  <si>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</si>
  <si>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</si>
  <si>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</si>
  <si>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</si>
  <si>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</si>
  <si>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</si>
  <si>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</si>
  <si>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</si>
  <si>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</si>
  <si>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</si>
  <si>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</si>
  <si>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</si>
  <si>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</si>
  <si>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</si>
  <si>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</si>
  <si>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</si>
  <si>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</si>
  <si>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</si>
  <si>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</si>
  <si>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</si>
  <si>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</si>
  <si>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</si>
  <si>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</si>
  <si>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</si>
  <si>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</si>
  <si>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</si>
  <si>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</si>
  <si>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</si>
  <si>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</si>
  <si>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</si>
  <si>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</si>
  <si>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</si>
  <si>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</si>
  <si>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</si>
  <si>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</si>
  <si>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</si>
  <si>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</si>
  <si>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</si>
  <si>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</si>
  <si>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</si>
  <si>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</si>
  <si>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</si>
  <si>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</si>
  <si>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</si>
  <si>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</si>
  <si>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</si>
  <si>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</si>
  <si>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</si>
  <si>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</si>
  <si>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</si>
  <si>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</si>
  <si>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</si>
  <si>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</si>
  <si>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</si>
  <si>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</si>
  <si>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</si>
  <si>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</si>
  <si>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</si>
  <si>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</si>
  <si>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</si>
  <si>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</si>
  <si>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</si>
  <si>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</si>
  <si>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</si>
  <si>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</si>
  <si>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</si>
  <si>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</si>
  <si>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</si>
  <si>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</si>
  <si>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</si>
  <si>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</si>
  <si>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</si>
  <si>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</si>
  <si>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</si>
  <si>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</si>
  <si>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</si>
  <si>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</si>
  <si>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</si>
  <si>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</si>
  <si>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</si>
  <si>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</si>
  <si>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</si>
  <si>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</si>
  <si>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</si>
  <si>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</si>
  <si>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</si>
  <si>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</si>
  <si>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</si>
  <si>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</si>
  <si>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</si>
  <si>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</si>
  <si>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</si>
  <si>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</si>
  <si>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</si>
  <si>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</si>
  <si>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</si>
  <si>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</si>
  <si>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</si>
  <si>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</si>
  <si>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</si>
  <si>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</si>
  <si>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</si>
  <si>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</si>
  <si>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</si>
  <si>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</si>
  <si>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</si>
  <si>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</si>
  <si>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</si>
  <si>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</si>
  <si>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</si>
  <si>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</si>
  <si>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</si>
  <si>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</si>
  <si>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</si>
  <si>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</si>
  <si>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</si>
  <si>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</si>
  <si>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</si>
  <si>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</si>
  <si>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</si>
  <si>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</si>
  <si>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</si>
  <si>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</si>
  <si>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</si>
  <si>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</si>
  <si>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</si>
  <si>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</si>
  <si>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</si>
  <si>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</si>
  <si>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</si>
  <si>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</si>
  <si>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</si>
  <si>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</si>
  <si>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</si>
  <si>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</si>
  <si>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</si>
  <si>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</si>
  <si>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</si>
  <si>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</si>
  <si>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</si>
  <si>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</si>
  <si>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</si>
  <si>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</si>
  <si>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</si>
  <si>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</si>
  <si>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</si>
  <si>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</si>
  <si>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</si>
  <si>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</si>
  <si>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</si>
  <si>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</si>
  <si>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</si>
  <si>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</si>
  <si>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</si>
  <si>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</si>
  <si>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</si>
  <si>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</si>
  <si>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</si>
  <si>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</si>
  <si>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</si>
  <si>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</si>
  <si>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</si>
  <si>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</si>
  <si>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</si>
  <si>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</si>
  <si>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</si>
  <si>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</si>
  <si>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</si>
  <si>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</si>
  <si>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</si>
  <si>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</si>
  <si>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</si>
  <si>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</si>
  <si>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</si>
  <si>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</si>
  <si>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</si>
  <si>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</si>
  <si>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</si>
  <si>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</si>
  <si>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</si>
  <si>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</si>
  <si>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</si>
  <si>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</si>
  <si>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</si>
  <si>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</si>
  <si>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</si>
  <si>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</si>
  <si>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</si>
  <si>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</si>
  <si>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</si>
  <si>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</si>
  <si>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</si>
  <si>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</si>
  <si>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</si>
  <si>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</si>
  <si>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</si>
  <si>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</si>
  <si>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</si>
  <si>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</si>
  <si>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</si>
  <si>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</si>
  <si>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</si>
  <si>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</si>
  <si>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</si>
  <si>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</si>
  <si>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</si>
  <si>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</si>
  <si>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</si>
  <si>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</si>
  <si>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</si>
  <si>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</si>
  <si>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</si>
  <si>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</si>
  <si>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</si>
  <si>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</si>
  <si>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</si>
  <si>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</si>
  <si>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</si>
  <si>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</si>
  <si>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</si>
  <si>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</si>
  <si>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</si>
  <si>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</si>
  <si>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</si>
  <si>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</si>
  <si>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</si>
  <si>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</si>
  <si>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</si>
  <si>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</si>
  <si>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</si>
  <si>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</si>
  <si>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</si>
  <si>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</si>
  <si>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</si>
  <si>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</si>
  <si>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</si>
  <si>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</si>
  <si>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</si>
  <si>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</si>
  <si>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</si>
  <si>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</si>
  <si>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</si>
  <si>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</si>
  <si>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</si>
  <si>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</si>
  <si>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</si>
  <si>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</si>
  <si>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</si>
  <si>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</si>
  <si>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</si>
  <si>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</si>
  <si>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</si>
  <si>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</si>
  <si>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</si>
  <si>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</si>
  <si>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</si>
  <si>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</si>
  <si>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</si>
  <si>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</si>
  <si>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</si>
  <si>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</si>
  <si>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</si>
  <si>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</si>
  <si>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</si>
  <si>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</si>
  <si>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</si>
  <si>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</si>
  <si>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</si>
  <si>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</si>
  <si>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</si>
  <si>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</si>
  <si>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</si>
  <si>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</si>
  <si>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</si>
  <si>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</si>
  <si>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</si>
  <si>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</si>
  <si>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</si>
  <si>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</si>
  <si>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</si>
  <si>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</si>
  <si>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</si>
  <si>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</si>
  <si>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</si>
  <si>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</si>
  <si>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</si>
  <si>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</si>
  <si>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</si>
  <si>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</si>
  <si>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</si>
  <si>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</si>
  <si>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</si>
  <si>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</si>
  <si>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</si>
  <si>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</si>
  <si>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</si>
  <si>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</si>
  <si>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</si>
  <si>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</si>
  <si>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</si>
  <si>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</si>
  <si>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</si>
  <si>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</si>
  <si>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</si>
  <si>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</si>
  <si>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</si>
  <si>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</si>
  <si>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</si>
  <si>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</si>
  <si>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</si>
  <si>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</si>
  <si>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</si>
  <si>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</si>
  <si>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</si>
  <si>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</si>
  <si>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</si>
  <si>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</si>
  <si>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</si>
  <si>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</si>
  <si>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</si>
  <si>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</si>
  <si>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</si>
  <si>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</si>
  <si>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</si>
  <si>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</si>
  <si>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</si>
  <si>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</si>
  <si>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</si>
  <si>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</si>
  <si>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</si>
  <si>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</si>
  <si>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</si>
  <si>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</si>
  <si>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</si>
  <si>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</si>
  <si>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</si>
  <si>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</si>
  <si>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</si>
  <si>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</si>
  <si>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</si>
  <si>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</si>
  <si>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</si>
  <si>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</si>
  <si>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</si>
  <si>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</si>
  <si>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</si>
  <si>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</si>
  <si>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</si>
  <si>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</si>
  <si>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</si>
  <si>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</si>
  <si>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</si>
  <si>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</si>
  <si>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</si>
  <si>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</si>
  <si>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</si>
  <si>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</si>
  <si>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</si>
  <si>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</si>
  <si>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</si>
  <si>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</si>
  <si>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</si>
  <si>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</si>
  <si>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</si>
  <si>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</si>
  <si>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</si>
  <si>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</si>
  <si>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</si>
  <si>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</si>
  <si>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</si>
  <si>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</si>
  <si>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</si>
  <si>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</si>
  <si>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</si>
  <si>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</si>
  <si>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</si>
  <si>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</si>
  <si>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</si>
  <si>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</si>
  <si>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</si>
  <si>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</si>
  <si>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</si>
  <si>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</si>
  <si>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</si>
  <si>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</si>
  <si>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</si>
  <si>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</si>
  <si>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</si>
  <si>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</si>
  <si>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</si>
  <si>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</si>
  <si>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</si>
  <si>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</si>
  <si>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</si>
  <si>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</si>
  <si>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</si>
  <si>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</si>
  <si>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</si>
  <si>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</si>
  <si>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</si>
  <si>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</si>
  <si>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</si>
  <si>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</si>
  <si>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</si>
  <si>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</si>
  <si>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</si>
  <si>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</si>
  <si>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</si>
  <si>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</si>
  <si>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</si>
  <si>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</si>
  <si>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</si>
  <si>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</si>
  <si>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</si>
  <si>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</si>
  <si>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</si>
  <si>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</si>
  <si>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</si>
  <si>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</si>
  <si>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</si>
  <si>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</si>
  <si>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</si>
  <si>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</si>
  <si>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</si>
  <si>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</si>
  <si>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</si>
  <si>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</si>
  <si>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</si>
  <si>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</si>
  <si>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</si>
  <si>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</si>
  <si>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</si>
  <si>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</si>
  <si>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</si>
  <si>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</si>
  <si>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</si>
  <si>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</si>
  <si>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</si>
  <si>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</si>
  <si>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</si>
  <si>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</si>
  <si>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</si>
  <si>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</si>
  <si>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</si>
  <si>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</si>
  <si>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</si>
  <si>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</si>
  <si>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</si>
  <si>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</si>
  <si>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</si>
  <si>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</si>
  <si>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</si>
  <si>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</si>
  <si>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</si>
  <si>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</si>
  <si>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</si>
  <si>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</si>
  <si>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</si>
  <si>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</si>
  <si>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</si>
  <si>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</si>
  <si>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</si>
  <si>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</si>
  <si>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</si>
  <si>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</si>
  <si>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</si>
  <si>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</si>
  <si>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</si>
  <si>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</si>
  <si>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</si>
  <si>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</si>
  <si>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</si>
  <si>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</si>
  <si>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</si>
  <si>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</si>
  <si>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</si>
  <si>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</si>
  <si>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</si>
  <si>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</si>
  <si>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</si>
  <si>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</si>
  <si>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</si>
  <si>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</si>
  <si>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</si>
  <si>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</si>
  <si>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</si>
  <si>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</si>
  <si>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</si>
  <si>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</si>
  <si>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</si>
  <si>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</si>
  <si>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</si>
  <si>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</si>
  <si>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</si>
  <si>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</si>
  <si>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</si>
  <si>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</si>
  <si>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</si>
  <si>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</si>
  <si>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</si>
  <si>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</si>
  <si>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</si>
  <si>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</si>
  <si>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</si>
  <si>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</si>
  <si>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</si>
  <si>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</si>
  <si>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</si>
  <si>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</si>
  <si>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</si>
  <si>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</si>
  <si>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</si>
  <si>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</si>
  <si>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</si>
  <si>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</si>
  <si>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</si>
  <si>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</si>
  <si>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</si>
  <si>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</si>
  <si>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</si>
  <si>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</si>
  <si>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</si>
  <si>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</si>
  <si>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</si>
  <si>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</si>
  <si>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</si>
  <si>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</si>
  <si>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</si>
  <si>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</si>
  <si>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</si>
  <si>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</si>
  <si>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</si>
  <si>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</si>
  <si>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</si>
  <si>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</si>
  <si>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</si>
  <si>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</si>
  <si>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</si>
  <si>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</si>
  <si>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</si>
  <si>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</si>
  <si>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</si>
  <si>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</si>
  <si>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</si>
  <si>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</si>
  <si>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</si>
  <si>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</si>
  <si>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</si>
  <si>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</si>
  <si>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</si>
  <si>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</si>
  <si>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</si>
  <si>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</si>
  <si>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</si>
  <si>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</si>
  <si>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</si>
  <si>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</si>
  <si>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</si>
  <si>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</si>
  <si>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</si>
  <si>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</si>
  <si>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</si>
  <si>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</si>
  <si>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</si>
  <si>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</si>
  <si>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</si>
  <si>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</si>
  <si>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</si>
  <si>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</si>
  <si>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</si>
  <si>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</si>
  <si>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</si>
  <si>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</si>
  <si>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</si>
  <si>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</si>
  <si>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</si>
  <si>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</si>
  <si>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</si>
  <si>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</si>
  <si>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</si>
  <si>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</si>
  <si>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</si>
  <si>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</si>
  <si>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</si>
  <si>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</si>
  <si>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</si>
  <si>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</si>
  <si>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</si>
  <si>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</si>
  <si>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</si>
  <si>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</si>
  <si>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</si>
  <si>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</si>
  <si>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</si>
  <si>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</si>
  <si>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</si>
  <si>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</si>
  <si>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</si>
  <si>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</si>
  <si>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</si>
  <si>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</si>
  <si>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</si>
  <si>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</si>
  <si>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</si>
  <si>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</si>
  <si>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</si>
  <si>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</si>
  <si>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</si>
  <si>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</si>
  <si>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</si>
  <si>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</si>
  <si>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</si>
  <si>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</si>
  <si>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</si>
  <si>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</si>
  <si>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</si>
  <si>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</si>
  <si>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</si>
  <si>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</si>
  <si>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</si>
  <si>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</si>
  <si>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</si>
  <si>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</si>
  <si>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</si>
  <si>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</si>
  <si>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</si>
  <si>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</si>
  <si>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</si>
  <si>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</si>
  <si>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</si>
  <si>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</si>
  <si>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</si>
  <si>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</si>
  <si>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</si>
  <si>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</si>
  <si>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</si>
  <si>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</si>
  <si>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</si>
  <si>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</si>
  <si>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</si>
  <si>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</si>
  <si>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</si>
  <si>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</si>
  <si>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</si>
  <si>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</si>
  <si>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</si>
  <si>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</si>
  <si>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</si>
  <si>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</si>
  <si>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</si>
  <si>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</si>
  <si>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</si>
  <si>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</si>
  <si>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</si>
  <si>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</si>
  <si>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</si>
  <si>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</si>
  <si>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</si>
  <si>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</si>
  <si>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</si>
  <si>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</si>
  <si>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</si>
  <si>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</si>
  <si>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</si>
  <si>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</si>
  <si>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</si>
  <si>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</si>
  <si>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</si>
  <si>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</si>
  <si>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</si>
  <si>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</si>
  <si>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</si>
  <si>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</si>
  <si>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</si>
  <si>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</si>
  <si>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</si>
  <si>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</si>
  <si>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</si>
  <si>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</si>
  <si>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</si>
  <si>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</si>
  <si>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</si>
  <si>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</si>
  <si>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</si>
  <si>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</si>
  <si>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</si>
  <si>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</si>
  <si>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</si>
  <si>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</si>
  <si>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</si>
  <si>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</si>
  <si>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</si>
  <si>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</si>
  <si>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</si>
  <si>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</si>
  <si>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</si>
  <si>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</si>
  <si>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</si>
  <si>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</si>
  <si>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</si>
  <si>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</si>
  <si>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</si>
  <si>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</si>
  <si>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</si>
  <si>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</si>
  <si>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</si>
  <si>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</si>
  <si>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</si>
  <si>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</si>
  <si>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</si>
  <si>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</si>
  <si>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</si>
  <si>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</si>
  <si>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</si>
  <si>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</si>
  <si>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</si>
  <si>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</si>
  <si>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</si>
  <si>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</si>
  <si>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</si>
  <si>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</si>
  <si>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</si>
  <si>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</si>
  <si>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</si>
  <si>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</si>
  <si>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</si>
  <si>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</si>
  <si>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</si>
  <si>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</si>
  <si>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</si>
  <si>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</si>
  <si>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</si>
  <si>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</si>
  <si>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</si>
  <si>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</si>
  <si>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</si>
  <si>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</si>
  <si>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</si>
  <si>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</si>
  <si>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</si>
  <si>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</si>
  <si>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</si>
  <si>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</si>
  <si>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</si>
  <si>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</si>
  <si>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</si>
  <si>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</si>
  <si>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</si>
  <si>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</si>
  <si>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</si>
  <si>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</si>
  <si>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</si>
  <si>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</si>
  <si>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</si>
  <si>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</si>
  <si>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</si>
  <si>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</si>
  <si>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</si>
  <si>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</si>
  <si>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</si>
  <si>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</si>
  <si>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</si>
  <si>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</si>
  <si>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</si>
  <si>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</si>
  <si>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</si>
  <si>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</si>
  <si>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</si>
  <si>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</si>
  <si>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</si>
  <si>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</si>
  <si>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</si>
  <si>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</si>
  <si>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</si>
  <si>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</si>
  <si>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</si>
  <si>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</si>
  <si>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</si>
  <si>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</si>
  <si>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</si>
  <si>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</si>
  <si>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</si>
  <si>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</si>
  <si>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</si>
  <si>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</si>
  <si>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</si>
  <si>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</si>
  <si>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</si>
  <si>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</si>
  <si>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</si>
  <si>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</si>
  <si>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</si>
  <si>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</si>
  <si>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</si>
  <si>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</si>
  <si>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</si>
  <si>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</si>
  <si>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</si>
  <si>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</si>
  <si>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</si>
  <si>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</si>
  <si>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</si>
  <si>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</si>
  <si>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</si>
  <si>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</si>
  <si>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</si>
  <si>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</si>
  <si>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</si>
  <si>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</si>
  <si>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</si>
  <si>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</si>
  <si>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</si>
  <si>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</si>
  <si>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</si>
  <si>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</si>
  <si>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</si>
  <si>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</si>
  <si>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</si>
  <si>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</si>
  <si>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</si>
  <si>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</si>
  <si>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</si>
  <si>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</si>
  <si>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</si>
  <si>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</si>
  <si>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</si>
  <si>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</si>
  <si>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</si>
  <si>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</si>
  <si>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</si>
  <si>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</si>
  <si>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</si>
  <si>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</si>
  <si>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</si>
  <si>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</si>
  <si>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</si>
  <si>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</si>
  <si>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</si>
  <si>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</si>
  <si>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</si>
  <si>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</si>
  <si>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</si>
  <si>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</si>
  <si>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</si>
  <si>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</si>
  <si>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</si>
  <si>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</si>
  <si>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</si>
  <si>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</si>
  <si>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</si>
  <si>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</si>
  <si>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</si>
  <si>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</si>
  <si>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</si>
  <si>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</si>
  <si>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</si>
  <si>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</si>
  <si>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</si>
  <si>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</si>
  <si>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</si>
  <si>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</si>
  <si>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</si>
  <si>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</si>
  <si>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</si>
  <si>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</si>
  <si>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</si>
  <si>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</si>
  <si>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</si>
  <si>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</si>
  <si>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</si>
  <si>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</si>
  <si>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</si>
  <si>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</si>
  <si>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</si>
  <si>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</si>
  <si>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</si>
  <si>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</si>
  <si>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</si>
  <si>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</si>
  <si>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</si>
  <si>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</si>
  <si>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</si>
  <si>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</si>
  <si>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</si>
  <si>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</si>
  <si>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</si>
  <si>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</si>
  <si>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</si>
  <si>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</si>
  <si>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</si>
  <si>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</si>
  <si>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</si>
  <si>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</si>
  <si>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</si>
  <si>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</si>
  <si>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</si>
  <si>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</si>
  <si>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</si>
  <si>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</si>
  <si>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</si>
  <si>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</si>
  <si>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</si>
  <si>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</si>
  <si>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</si>
  <si>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</si>
  <si>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</si>
  <si>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</si>
  <si>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</si>
  <si>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</si>
  <si>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</si>
  <si>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</si>
  <si>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</si>
  <si>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</si>
  <si>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</si>
  <si>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</si>
  <si>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</si>
  <si>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</si>
  <si>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</si>
  <si>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</si>
  <si>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</si>
  <si>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</si>
  <si>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</si>
  <si>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</si>
  <si>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</si>
  <si>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</si>
  <si>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</si>
  <si>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</si>
  <si>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</si>
  <si>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</si>
  <si>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</si>
  <si>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</si>
  <si>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</si>
  <si>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</si>
  <si>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</si>
  <si>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</si>
  <si>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</si>
  <si>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</si>
  <si>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</si>
  <si>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</si>
  <si>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</si>
  <si>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</si>
  <si>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</si>
  <si>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</si>
  <si>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</si>
  <si>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</si>
  <si>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</si>
  <si>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</si>
  <si>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</si>
  <si>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</si>
  <si>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</si>
  <si>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</si>
  <si>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</si>
  <si>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</si>
  <si>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</si>
  <si>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</si>
  <si>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</si>
  <si>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</si>
  <si>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</si>
  <si>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</si>
  <si>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</si>
  <si>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</si>
  <si>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</si>
  <si>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</si>
  <si>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</si>
  <si>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</si>
  <si>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</si>
  <si>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</si>
  <si>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</si>
  <si>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</si>
  <si>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</si>
  <si>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</si>
  <si>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</si>
  <si>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</si>
  <si>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</si>
  <si>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</si>
  <si>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</si>
  <si>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</si>
  <si>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</si>
  <si>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</si>
  <si>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</si>
  <si>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</si>
  <si>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</si>
  <si>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</si>
  <si>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</si>
  <si>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</si>
  <si>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</si>
  <si>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</si>
  <si>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</si>
  <si>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</si>
  <si>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</si>
  <si>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</si>
  <si>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</si>
  <si>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</si>
  <si>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</si>
  <si>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</si>
  <si>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</si>
  <si>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</si>
  <si>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</si>
  <si>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</si>
  <si>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</si>
  <si>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</si>
  <si>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</si>
  <si>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</si>
  <si>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</si>
  <si>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</si>
  <si>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</si>
  <si>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</si>
  <si>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</si>
  <si>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</si>
  <si>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</si>
  <si>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</si>
  <si>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</si>
  <si>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</si>
  <si>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</si>
  <si>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</si>
  <si>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</si>
  <si>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</si>
  <si>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</si>
  <si>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</si>
  <si>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</si>
  <si>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</si>
  <si>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</si>
  <si>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</si>
  <si>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</si>
  <si>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</si>
  <si>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</si>
  <si>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</si>
  <si>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</si>
  <si>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</si>
  <si>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</si>
  <si>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</si>
  <si>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</si>
  <si>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</si>
  <si>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</si>
  <si>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</si>
  <si>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</si>
  <si>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</si>
  <si>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</si>
  <si>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</si>
  <si>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</si>
  <si>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</si>
  <si>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</si>
  <si>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</si>
  <si>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</si>
  <si>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</si>
  <si>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</si>
  <si>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</si>
  <si>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</si>
  <si>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</si>
  <si>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</si>
  <si>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</si>
  <si>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</si>
  <si>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</si>
  <si>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</si>
  <si>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</si>
  <si>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</si>
  <si>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</si>
  <si>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</si>
  <si>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</si>
  <si>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</si>
  <si>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</si>
  <si>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</si>
  <si>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</si>
  <si>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</si>
  <si>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</si>
  <si>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</si>
  <si>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</si>
  <si>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</si>
  <si>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</si>
  <si>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</si>
  <si>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</si>
  <si>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</si>
  <si>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</si>
  <si>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</si>
  <si>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</si>
  <si>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</si>
  <si>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</si>
  <si>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</si>
  <si>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</si>
  <si>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</si>
  <si>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</si>
  <si>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</si>
  <si>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</si>
  <si>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</si>
  <si>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</si>
  <si>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</si>
  <si>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</si>
  <si>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</si>
  <si>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</si>
  <si>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</si>
  <si>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</si>
  <si>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</si>
  <si>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</si>
  <si>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</si>
  <si>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</si>
  <si>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</si>
  <si>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</si>
  <si>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</si>
  <si>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</si>
  <si>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</si>
  <si>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</si>
  <si>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</si>
  <si>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</si>
  <si>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</si>
  <si>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</si>
  <si>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</si>
  <si>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</si>
  <si>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</si>
  <si>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</si>
  <si>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</si>
  <si>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</si>
  <si>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</si>
  <si>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</si>
  <si>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</si>
  <si>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</si>
  <si>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</si>
  <si>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</si>
  <si>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</si>
  <si>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</si>
  <si>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</si>
  <si>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</si>
  <si>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</si>
  <si>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</si>
  <si>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</si>
  <si>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</si>
  <si>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</si>
  <si>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</si>
  <si>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</si>
  <si>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</si>
  <si>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</si>
  <si>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</si>
  <si>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</si>
  <si>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</si>
  <si>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</si>
  <si>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</si>
  <si>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</si>
  <si>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</si>
  <si>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</si>
  <si>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</si>
  <si>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</si>
  <si>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</si>
  <si>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</si>
  <si>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</si>
  <si>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</si>
  <si>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</si>
  <si>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</si>
  <si>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</si>
  <si>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</si>
  <si>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</si>
  <si>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</si>
  <si>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</si>
  <si>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</si>
  <si>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</si>
  <si>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</si>
  <si>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</si>
  <si>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</si>
  <si>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</si>
  <si>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</si>
  <si>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</si>
  <si>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</si>
  <si>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</si>
  <si>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</si>
  <si>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</si>
  <si>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</si>
  <si>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</si>
  <si>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</si>
  <si>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</si>
  <si>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</si>
  <si>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</si>
  <si>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</si>
  <si>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</si>
  <si>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</si>
  <si>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</si>
  <si>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</si>
  <si>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</si>
  <si>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</si>
  <si>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</si>
  <si>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</si>
  <si>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</si>
  <si>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</si>
  <si>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</si>
  <si>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</si>
  <si>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</si>
  <si>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</si>
  <si>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</si>
  <si>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</si>
  <si>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</si>
  <si>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</si>
  <si>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</si>
  <si>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</si>
  <si>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</si>
  <si>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</si>
  <si>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</si>
  <si>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</si>
  <si>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</si>
  <si>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</si>
  <si>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</si>
  <si>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</si>
  <si>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</si>
  <si>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</si>
  <si>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</si>
  <si>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</si>
  <si>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</si>
  <si>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</si>
  <si>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</si>
  <si>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</si>
  <si>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</si>
  <si>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</si>
  <si>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</si>
  <si>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</si>
  <si>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</si>
  <si>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</si>
  <si>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</si>
  <si>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</si>
  <si>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</si>
  <si>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</si>
  <si>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</si>
  <si>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</si>
  <si>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</si>
  <si>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</si>
  <si>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</si>
  <si>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</si>
  <si>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</si>
  <si>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</si>
  <si>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</si>
  <si>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</si>
  <si>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</si>
  <si>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</si>
  <si>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</si>
  <si>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</si>
  <si>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</si>
  <si>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</si>
  <si>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</si>
  <si>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</si>
  <si>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</si>
  <si>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</si>
  <si>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</si>
  <si>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</si>
  <si>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</si>
  <si>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</si>
  <si>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</si>
  <si>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</si>
  <si>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</si>
  <si>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</si>
  <si>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</si>
  <si>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</si>
  <si>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</si>
  <si>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</si>
  <si>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</si>
  <si>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</si>
  <si>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</si>
  <si>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</si>
  <si>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</si>
  <si>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</si>
  <si>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</si>
  <si>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</si>
  <si>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</si>
  <si>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</si>
  <si>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</si>
  <si>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</si>
  <si>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</si>
  <si>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</si>
  <si>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</si>
  <si>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</si>
  <si>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</si>
  <si>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</si>
  <si>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</si>
  <si>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</si>
  <si>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</si>
  <si>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</si>
  <si>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</si>
  <si>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</si>
  <si>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</si>
  <si>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</si>
  <si>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</si>
  <si>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</si>
  <si>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</si>
  <si>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</si>
  <si>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</si>
  <si>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</si>
  <si>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</si>
  <si>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</si>
  <si>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</si>
  <si>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</si>
  <si>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</si>
  <si>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</si>
  <si>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</si>
  <si>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</si>
  <si>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</si>
  <si>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</si>
  <si>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</si>
  <si>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</si>
  <si>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</si>
  <si>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</si>
  <si>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</si>
  <si>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</si>
  <si>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</si>
  <si>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</si>
  <si>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</si>
  <si>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</si>
  <si>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</si>
  <si>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</si>
  <si>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</si>
  <si>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</si>
  <si>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</si>
  <si>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</si>
  <si>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</si>
  <si>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</si>
  <si>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</si>
  <si>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</si>
  <si>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</si>
  <si>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</si>
  <si>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</si>
  <si>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</si>
  <si>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</si>
  <si>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</si>
  <si>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</si>
  <si>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</si>
  <si>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</si>
  <si>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</si>
  <si>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</si>
  <si>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</si>
  <si>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</si>
  <si>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</si>
  <si>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</si>
  <si>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</si>
  <si>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</si>
  <si>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</si>
  <si>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</si>
  <si>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</si>
  <si>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</si>
  <si>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</si>
  <si>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</si>
  <si>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</si>
  <si>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</si>
  <si>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</si>
  <si>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</si>
  <si>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</si>
  <si>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</si>
  <si>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</si>
  <si>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</si>
  <si>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</si>
  <si>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</si>
  <si>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</si>
  <si>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</si>
  <si>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</si>
  <si>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</si>
  <si>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</si>
  <si>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</si>
  <si>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</si>
  <si>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</si>
  <si>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</si>
  <si>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</si>
  <si>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</si>
  <si>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</si>
  <si>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</si>
  <si>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</si>
  <si>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</si>
  <si>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</si>
  <si>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</si>
  <si>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</si>
  <si>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</si>
  <si>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</si>
  <si>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</si>
  <si>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</si>
  <si>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</si>
  <si>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</si>
  <si>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</si>
  <si>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</si>
  <si>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</si>
  <si>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</si>
  <si>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</si>
  <si>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</si>
  <si>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</si>
  <si>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</si>
  <si>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</si>
  <si>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</si>
  <si>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</si>
  <si>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</si>
  <si>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</si>
  <si>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</si>
  <si>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</si>
  <si>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</si>
  <si>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</si>
  <si>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</si>
  <si>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</si>
  <si>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</si>
  <si>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</si>
  <si>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</si>
  <si>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</si>
  <si>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</si>
  <si>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</si>
  <si>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</si>
  <si>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</si>
  <si>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</si>
  <si>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</si>
  <si>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</si>
  <si>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</si>
  <si>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</si>
  <si>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</si>
  <si>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</si>
  <si>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</si>
  <si>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</si>
  <si>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</si>
  <si>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</si>
  <si>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</si>
  <si>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</si>
  <si>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</si>
  <si>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</si>
  <si>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</si>
  <si>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</si>
  <si>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</si>
  <si>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</si>
  <si>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</si>
  <si>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</si>
  <si>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</si>
  <si>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</si>
  <si>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</si>
  <si>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</si>
  <si>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</si>
  <si>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</si>
  <si>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</si>
  <si>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</si>
  <si>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</si>
  <si>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</si>
  <si>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</si>
  <si>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</si>
  <si>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</si>
  <si>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</si>
  <si>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</si>
  <si>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</si>
  <si>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</si>
  <si>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</si>
  <si>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</si>
  <si>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</si>
  <si>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</si>
  <si>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</si>
  <si>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</si>
  <si>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</si>
  <si>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</si>
  <si>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</si>
  <si>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</si>
  <si>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</si>
  <si>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</si>
  <si>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</si>
  <si>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</si>
  <si>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</si>
  <si>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</si>
  <si>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</si>
  <si>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</si>
  <si>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</si>
  <si>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</si>
  <si>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</si>
  <si>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</si>
  <si>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</si>
  <si>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</si>
  <si>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</si>
  <si>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</si>
  <si>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</si>
  <si>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</si>
  <si>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</si>
  <si>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</si>
  <si>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</si>
  <si>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</si>
  <si>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</si>
  <si>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</si>
  <si>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</si>
  <si>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</si>
  <si>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</si>
  <si>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</si>
  <si>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</si>
  <si>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</si>
  <si>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</si>
  <si>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</si>
  <si>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</si>
  <si>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</si>
  <si>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</si>
  <si>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</si>
  <si>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</si>
  <si>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</si>
  <si>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</si>
  <si>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</si>
  <si>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</si>
  <si>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</si>
  <si>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</si>
  <si>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</si>
  <si>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</si>
  <si>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</si>
  <si>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</si>
  <si>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</si>
  <si>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</si>
  <si>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</si>
  <si>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</si>
  <si>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</si>
  <si>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</si>
  <si>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</si>
  <si>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</si>
  <si>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</si>
  <si>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</si>
  <si>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</si>
  <si>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</si>
  <si>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</si>
  <si>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</si>
  <si>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</si>
  <si>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</si>
  <si>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</si>
  <si>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</si>
  <si>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</si>
  <si>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</si>
  <si>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</si>
  <si>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</si>
  <si>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</si>
  <si>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</si>
  <si>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</si>
  <si>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</si>
  <si>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</si>
  <si>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</si>
  <si>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</si>
  <si>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</si>
  <si>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</si>
  <si>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</si>
  <si>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</si>
  <si>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</si>
  <si>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</si>
  <si>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</si>
  <si>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</si>
  <si>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</si>
  <si>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</si>
  <si>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</si>
  <si>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</si>
  <si>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</si>
  <si>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</si>
  <si>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</si>
  <si>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</si>
  <si>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</si>
  <si>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</si>
  <si>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</si>
  <si>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</si>
  <si>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</si>
  <si>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</si>
  <si>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</si>
  <si>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</si>
  <si>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</si>
  <si>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</si>
  <si>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</si>
  <si>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</si>
  <si>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</si>
  <si>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</si>
  <si>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</si>
  <si>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</si>
  <si>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</si>
  <si>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</si>
  <si>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</si>
  <si>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</si>
  <si>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</si>
  <si>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</si>
  <si>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</si>
  <si>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</si>
  <si>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</si>
  <si>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</si>
  <si>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</si>
  <si>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</si>
  <si>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</si>
  <si>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</si>
  <si>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</si>
  <si>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</si>
  <si>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</si>
  <si>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</si>
  <si>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</si>
  <si>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</si>
  <si>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</si>
  <si>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</si>
  <si>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</si>
  <si>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</si>
  <si>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</si>
  <si>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</si>
  <si>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</si>
  <si>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</si>
  <si>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</si>
  <si>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</si>
  <si>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</si>
  <si>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</si>
  <si>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</si>
  <si>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</si>
  <si>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</si>
  <si>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</si>
  <si>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</si>
  <si>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</si>
  <si>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</si>
  <si>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</si>
  <si>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</si>
  <si>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</si>
  <si>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</si>
  <si>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</si>
  <si>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</si>
  <si>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</si>
  <si>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</si>
  <si>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</si>
  <si>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</si>
  <si>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</si>
  <si>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</si>
  <si>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</si>
  <si>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</si>
  <si>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</si>
  <si>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</si>
  <si>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</si>
  <si>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</si>
  <si>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</si>
  <si>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</si>
  <si>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</si>
  <si>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</si>
  <si>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</si>
  <si>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</si>
  <si>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</si>
  <si>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</si>
  <si>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</si>
  <si>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</si>
  <si>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</si>
  <si>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</si>
  <si>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</si>
  <si>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</si>
  <si>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</si>
  <si>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</si>
  <si>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</si>
  <si>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</si>
  <si>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</si>
  <si>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</si>
  <si>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</si>
  <si>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</si>
  <si>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</si>
  <si>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</si>
  <si>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</si>
  <si>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</si>
  <si>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</si>
  <si>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</si>
  <si>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</si>
  <si>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</si>
  <si>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</si>
  <si>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</si>
  <si>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</si>
  <si>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</si>
  <si>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</si>
  <si>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</si>
  <si>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</si>
  <si>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</si>
  <si>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</si>
  <si>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</si>
  <si>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</si>
  <si>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</si>
  <si>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</si>
  <si>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</si>
  <si>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</si>
  <si>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</si>
  <si>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</si>
  <si>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</si>
  <si>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</si>
  <si>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</si>
  <si>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</si>
  <si>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</si>
  <si>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</si>
  <si>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</si>
  <si>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</si>
  <si>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</si>
  <si>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</si>
  <si>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</si>
  <si>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</si>
  <si>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</si>
  <si>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</si>
  <si>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</si>
  <si>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</si>
  <si>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</si>
  <si>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</si>
  <si>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</si>
  <si>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</si>
  <si>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</si>
  <si>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</si>
  <si>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</si>
  <si>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</si>
  <si>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</si>
  <si>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</si>
  <si>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</si>
  <si>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</si>
  <si>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</si>
  <si>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</si>
  <si>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</si>
  <si>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</si>
  <si>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</si>
  <si>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</si>
  <si>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</si>
  <si>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</si>
  <si>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</si>
  <si>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</si>
  <si>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</si>
  <si>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</si>
  <si>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</si>
  <si>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</si>
  <si>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</si>
  <si>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</si>
  <si>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</si>
  <si>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</si>
  <si>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</si>
  <si>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</si>
  <si>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</si>
  <si>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</si>
  <si>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</si>
  <si>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</si>
  <si>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</si>
  <si>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</si>
  <si>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</si>
  <si>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</si>
  <si>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</si>
  <si>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</si>
  <si>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</si>
  <si>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</si>
  <si>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</si>
  <si>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</si>
  <si>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</si>
  <si>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</si>
  <si>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</si>
  <si>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</si>
  <si>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</si>
  <si>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</si>
  <si>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</si>
  <si>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</si>
  <si>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</si>
  <si>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</si>
  <si>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</si>
  <si>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</si>
  <si>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</si>
  <si>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</si>
  <si>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</si>
  <si>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</si>
  <si>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</si>
  <si>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</si>
  <si>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</si>
  <si>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</si>
  <si>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</si>
  <si>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</si>
  <si>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</si>
  <si>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</si>
  <si>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</si>
  <si>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</si>
  <si>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</si>
  <si>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</si>
  <si>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</si>
  <si>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</si>
  <si>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</si>
  <si>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</si>
  <si>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</si>
  <si>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</si>
  <si>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</si>
  <si>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</si>
  <si>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</si>
  <si>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</si>
  <si>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</si>
  <si>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</si>
  <si>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</si>
  <si>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</si>
  <si>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</si>
  <si>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</si>
  <si>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</si>
  <si>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</si>
  <si>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</si>
  <si>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</si>
  <si>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</si>
  <si>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</si>
  <si>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</si>
  <si>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</si>
  <si>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</si>
  <si>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</si>
  <si>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</si>
  <si>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</si>
  <si>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</si>
  <si>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</si>
  <si>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</si>
  <si>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</si>
  <si>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</si>
  <si>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</si>
  <si>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</si>
  <si>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</si>
  <si>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</si>
  <si>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</si>
  <si>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</si>
  <si>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</si>
  <si>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</si>
  <si>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</si>
  <si>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</si>
  <si>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</si>
  <si>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</si>
  <si>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</si>
  <si>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</si>
  <si>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</si>
  <si>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</si>
  <si>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</si>
  <si>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</si>
  <si>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</si>
  <si>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</si>
  <si>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</si>
  <si>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</si>
  <si>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</si>
  <si>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</si>
  <si>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</si>
  <si>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</si>
  <si>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</si>
  <si>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</si>
  <si>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</si>
  <si>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</si>
  <si>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</si>
  <si>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</si>
  <si>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</si>
  <si>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</si>
  <si>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</si>
  <si>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</si>
  <si>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</si>
  <si>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</si>
  <si>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</si>
  <si>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</si>
  <si>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</si>
  <si>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</si>
  <si>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</si>
  <si>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</si>
  <si>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</si>
  <si>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</si>
  <si>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</si>
  <si>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</si>
  <si>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</si>
  <si>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</si>
  <si>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</si>
  <si>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</si>
  <si>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</si>
  <si>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</si>
  <si>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</si>
  <si>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</si>
  <si>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</si>
  <si>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</si>
  <si>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</si>
  <si>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</si>
  <si>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</si>
  <si>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</si>
  <si>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</si>
  <si>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</si>
  <si>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</si>
  <si>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</si>
  <si>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</si>
  <si>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</si>
  <si>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</si>
  <si>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</si>
  <si>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</si>
  <si>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</si>
  <si>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</si>
  <si>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</si>
  <si>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</si>
  <si>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</si>
  <si>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</si>
  <si>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</si>
  <si>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</si>
  <si>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</si>
  <si>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</si>
  <si>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</si>
  <si>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</si>
  <si>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</si>
  <si>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</si>
  <si>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</si>
  <si>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</si>
  <si>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</si>
  <si>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</si>
  <si>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</si>
  <si>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</si>
  <si>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</si>
  <si>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</si>
  <si>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</si>
  <si>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</si>
  <si>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</si>
  <si>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</si>
  <si>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</si>
  <si>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</si>
  <si>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</si>
  <si>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</si>
  <si>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</si>
  <si>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</si>
  <si>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</si>
  <si>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</si>
  <si>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</si>
  <si>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</si>
  <si>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</si>
  <si>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</si>
  <si>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</si>
  <si>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</si>
  <si>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</si>
  <si>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</si>
  <si>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</si>
  <si>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</si>
  <si>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</si>
  <si>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</si>
  <si>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</si>
  <si>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</si>
  <si>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</si>
  <si>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</si>
  <si>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</si>
  <si>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</si>
  <si>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</si>
  <si>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</si>
  <si>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</si>
  <si>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</si>
  <si>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</si>
  <si>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</si>
  <si>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</si>
  <si>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</si>
  <si>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</si>
  <si>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</si>
  <si>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</si>
  <si>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</si>
  <si>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</si>
  <si>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</si>
  <si>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</si>
  <si>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</si>
  <si>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</si>
  <si>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</si>
  <si>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</si>
  <si>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</si>
  <si>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</si>
  <si>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</si>
  <si>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</si>
  <si>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</si>
  <si>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</si>
  <si>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</si>
  <si>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</si>
  <si>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</si>
  <si>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</si>
  <si>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</si>
  <si>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</si>
  <si>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</si>
  <si>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</si>
  <si>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</si>
  <si>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</si>
  <si>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</si>
  <si>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</si>
  <si>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</si>
  <si>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</si>
  <si>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</si>
  <si>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</si>
  <si>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</si>
  <si>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</si>
  <si>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</si>
  <si>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</si>
  <si>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</si>
  <si>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</si>
  <si>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</si>
  <si>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</si>
  <si>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</si>
  <si>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</si>
  <si>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</si>
  <si>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</si>
  <si>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</si>
  <si>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</si>
  <si>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</si>
  <si>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</si>
  <si>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</si>
  <si>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</si>
  <si>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</si>
  <si>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</si>
  <si>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</si>
  <si>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</si>
  <si>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</si>
  <si>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</si>
  <si>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</si>
  <si>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</si>
  <si>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</si>
  <si>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</si>
  <si>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</si>
  <si>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</si>
  <si>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</si>
  <si>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</si>
  <si>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</si>
  <si>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</si>
  <si>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</si>
  <si>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</si>
  <si>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</si>
  <si>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</si>
  <si>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</si>
  <si>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</si>
  <si>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</si>
  <si>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</si>
  <si>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</si>
  <si>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</si>
  <si>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</si>
  <si>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</si>
  <si>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</si>
  <si>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</si>
  <si>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</si>
  <si>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</si>
  <si>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</si>
  <si>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</si>
  <si>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</si>
  <si>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</si>
  <si>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</si>
  <si>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</si>
  <si>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</si>
  <si>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</si>
  <si>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</si>
  <si>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</si>
  <si>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</si>
  <si>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</si>
  <si>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</si>
  <si>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</si>
  <si>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</si>
  <si>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</si>
  <si>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</si>
  <si>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</si>
  <si>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</si>
  <si>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</si>
  <si>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</si>
  <si>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</si>
  <si>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</si>
  <si>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</si>
  <si>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</si>
  <si>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</si>
  <si>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</si>
  <si>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</si>
  <si>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</si>
  <si>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</si>
  <si>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</si>
  <si>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</si>
  <si>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</si>
  <si>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</si>
  <si>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</si>
  <si>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</si>
  <si>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</si>
  <si>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</si>
  <si>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</si>
  <si>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</si>
  <si>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</si>
  <si>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</si>
  <si>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</si>
  <si>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</si>
  <si>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</si>
  <si>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</si>
  <si>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</si>
  <si>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</si>
  <si>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</si>
  <si>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</si>
  <si>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</si>
  <si>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</si>
  <si>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</si>
  <si>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</si>
  <si>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</si>
  <si>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</si>
  <si>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</si>
  <si>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</si>
  <si>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</si>
  <si>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</si>
  <si>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</si>
  <si>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</si>
  <si>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</si>
  <si>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</si>
  <si>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</si>
  <si>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</si>
  <si>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</si>
  <si>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</si>
  <si>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</si>
  <si>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</si>
  <si>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</si>
  <si>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</si>
  <si>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</si>
  <si>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</si>
  <si>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</si>
  <si>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</si>
  <si>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</si>
  <si>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</si>
  <si>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</si>
  <si>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</si>
  <si>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</si>
  <si>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</si>
  <si>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</si>
  <si>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</si>
  <si>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</si>
  <si>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</si>
  <si>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</si>
  <si>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</si>
  <si>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</si>
  <si>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</si>
  <si>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</si>
  <si>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</si>
  <si>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</si>
  <si>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</si>
  <si>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</si>
  <si>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</si>
  <si>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</si>
  <si>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</si>
  <si>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</si>
  <si>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</si>
  <si>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</si>
  <si>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</si>
  <si>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</si>
  <si>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</si>
  <si>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</si>
  <si>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</si>
  <si>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</si>
  <si>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</si>
  <si>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</si>
  <si>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</si>
  <si>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</si>
  <si>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</si>
  <si>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</si>
  <si>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</si>
  <si>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</si>
  <si>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</si>
  <si>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</si>
  <si>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</si>
  <si>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</si>
  <si>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</si>
  <si>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</si>
  <si>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</si>
  <si>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</si>
  <si>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</si>
  <si>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</si>
  <si>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</si>
  <si>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</si>
  <si>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</si>
  <si>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</si>
  <si>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</si>
  <si>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</si>
  <si>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</si>
  <si>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</si>
  <si>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</si>
  <si>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</si>
  <si>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</si>
  <si>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</si>
  <si>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</si>
  <si>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</si>
  <si>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</si>
  <si>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</si>
  <si>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</si>
  <si>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</si>
  <si>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</si>
  <si>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</si>
  <si>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</si>
  <si>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</si>
  <si>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</si>
  <si>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</si>
  <si>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</si>
  <si>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</si>
  <si>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</si>
  <si>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</si>
  <si>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</si>
  <si>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</si>
  <si>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</si>
  <si>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</si>
  <si>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</si>
  <si>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</si>
  <si>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</si>
  <si>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</si>
  <si>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</si>
  <si>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</si>
  <si>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</si>
  <si>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</si>
  <si>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</si>
  <si>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</si>
  <si>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</si>
  <si>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</si>
  <si>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</si>
  <si>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</si>
  <si>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</si>
  <si>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</si>
  <si>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</si>
  <si>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</si>
  <si>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</si>
  <si>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</si>
  <si>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</si>
  <si>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</si>
  <si>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</si>
  <si>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</si>
  <si>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</si>
  <si>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</si>
  <si>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</si>
  <si>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</si>
  <si>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</si>
  <si>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</si>
  <si>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</si>
  <si>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</si>
  <si>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</si>
  <si>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</si>
  <si>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</si>
  <si>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</si>
  <si>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</si>
  <si>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</si>
  <si>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</si>
  <si>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</si>
  <si>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</si>
  <si>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</si>
  <si>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</si>
  <si>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</si>
  <si>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</si>
  <si>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</si>
  <si>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</si>
  <si>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</si>
  <si>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</si>
  <si>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</si>
  <si>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</si>
  <si>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</si>
  <si>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</si>
  <si>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</si>
  <si>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</si>
  <si>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</si>
  <si>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</si>
  <si>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</si>
  <si>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</si>
  <si>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</si>
  <si>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</si>
  <si>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</si>
  <si>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</si>
  <si>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</si>
  <si>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</si>
  <si>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</si>
  <si>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</si>
  <si>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</si>
  <si>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</si>
  <si>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</si>
  <si>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</si>
  <si>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</si>
  <si>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</si>
  <si>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</si>
  <si>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</si>
  <si>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</si>
  <si>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</si>
  <si>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</si>
  <si>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</si>
  <si>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</si>
  <si>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</si>
  <si>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</si>
  <si>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</si>
  <si>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</si>
  <si>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</si>
  <si>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</si>
  <si>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</si>
  <si>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</si>
  <si>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</si>
  <si>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</si>
  <si>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</si>
  <si>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</si>
  <si>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</si>
  <si>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</si>
  <si>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</si>
  <si>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</si>
  <si>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</si>
  <si>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</si>
  <si>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</si>
  <si>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</si>
  <si>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</si>
  <si>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</si>
  <si>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</si>
  <si>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</si>
  <si>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</si>
  <si>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</si>
  <si>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</si>
  <si>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</si>
  <si>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</si>
  <si>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</si>
  <si>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</si>
  <si>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</si>
  <si>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</si>
  <si>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</si>
  <si>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</si>
  <si>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</si>
  <si>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</si>
  <si>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</si>
  <si>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</si>
  <si>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</si>
  <si>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</si>
  <si>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</si>
  <si>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</si>
  <si>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</si>
  <si>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</si>
  <si>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</si>
  <si>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</si>
  <si>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</si>
  <si>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</si>
  <si>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</si>
  <si>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</si>
  <si>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</si>
  <si>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</si>
  <si>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</si>
  <si>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</si>
  <si>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</si>
  <si>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</si>
  <si>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</si>
  <si>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</si>
  <si>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</si>
  <si>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</si>
  <si>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</si>
  <si>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</si>
  <si>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</si>
  <si>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</si>
  <si>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</si>
  <si>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</si>
  <si>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</si>
  <si>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</si>
  <si>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</si>
  <si>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</si>
  <si>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</si>
  <si>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</si>
  <si>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</si>
  <si>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</si>
  <si>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</si>
  <si>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</si>
  <si>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</si>
  <si>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</si>
  <si>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</si>
  <si>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</si>
  <si>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</si>
  <si>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</si>
  <si>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</si>
  <si>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</si>
  <si>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</si>
  <si>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</si>
  <si>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</si>
  <si>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</si>
  <si>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</si>
  <si>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</si>
  <si>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</si>
  <si>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</si>
  <si>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</si>
  <si>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</si>
  <si>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</si>
  <si>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</si>
  <si>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</si>
  <si>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</si>
  <si>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</si>
  <si>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</si>
  <si>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</si>
  <si>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</si>
  <si>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</si>
  <si>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</si>
  <si>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</si>
  <si>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</si>
  <si>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</si>
  <si>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</si>
  <si>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</si>
  <si>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</si>
  <si>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</si>
  <si>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</si>
  <si>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</si>
  <si>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</si>
  <si>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</si>
  <si>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</si>
  <si>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</si>
  <si>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</si>
  <si>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</si>
  <si>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</si>
  <si>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</si>
  <si>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</si>
  <si>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</si>
  <si>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</si>
  <si>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</si>
  <si>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</si>
  <si>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</si>
  <si>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</si>
  <si>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</si>
  <si>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</si>
  <si>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</si>
  <si>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</si>
  <si>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</si>
  <si>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</si>
  <si>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</si>
  <si>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</si>
  <si>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</si>
  <si>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</si>
  <si>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</si>
  <si>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</si>
  <si>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</si>
  <si>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</si>
  <si>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</si>
  <si>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</si>
  <si>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</si>
  <si>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</si>
  <si>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</si>
  <si>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</si>
  <si>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</si>
  <si>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</si>
  <si>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</si>
  <si>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</si>
  <si>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</si>
  <si>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</si>
  <si>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</si>
  <si>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</si>
  <si>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</si>
  <si>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</si>
  <si>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</si>
  <si>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</si>
  <si>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</si>
  <si>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</si>
  <si>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</si>
  <si>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</si>
  <si>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</si>
  <si>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</si>
  <si>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</si>
  <si>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</si>
  <si>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</si>
  <si>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</si>
  <si>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</si>
  <si>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</si>
  <si>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</si>
  <si>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</si>
  <si>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</si>
  <si>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</si>
  <si>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</si>
  <si>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</si>
  <si>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</si>
  <si>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</si>
  <si>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</si>
  <si>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</si>
  <si>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</si>
  <si>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</si>
  <si>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</si>
  <si>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</si>
  <si>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</si>
  <si>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</si>
  <si>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</si>
  <si>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</si>
  <si>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</si>
  <si>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</si>
  <si>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</si>
  <si>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</si>
  <si>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</si>
  <si>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</si>
  <si>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</si>
  <si>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</si>
  <si>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</si>
  <si>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</si>
  <si>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</si>
  <si>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</si>
  <si>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</si>
  <si>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</si>
  <si>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</si>
  <si>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</si>
  <si>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</si>
  <si>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</si>
  <si>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</si>
  <si>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</si>
  <si>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</si>
  <si>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</si>
  <si>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</si>
  <si>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</si>
  <si>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</si>
  <si>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</si>
  <si>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</si>
  <si>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</si>
  <si>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</si>
  <si>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</si>
  <si>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</si>
  <si>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</si>
  <si>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</si>
  <si>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</si>
  <si>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</si>
  <si>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</si>
  <si>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</si>
  <si>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</si>
  <si>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</si>
  <si>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</si>
  <si>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</si>
  <si>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</si>
  <si>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</si>
  <si>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</si>
  <si>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</si>
  <si>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</si>
  <si>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</si>
  <si>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</si>
  <si>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</si>
  <si>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</si>
  <si>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</si>
  <si>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</si>
  <si>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</si>
  <si>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</si>
  <si>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</si>
  <si>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</si>
  <si>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</si>
  <si>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</si>
  <si>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</si>
  <si>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</si>
  <si>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</si>
  <si>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</si>
  <si>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</si>
  <si>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</si>
  <si>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</si>
  <si>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</si>
  <si>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</si>
  <si>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</si>
  <si>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</si>
  <si>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</si>
  <si>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</si>
  <si>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</si>
  <si>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</si>
  <si>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</si>
  <si>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</si>
  <si>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</si>
  <si>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</si>
  <si>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</si>
  <si>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</si>
  <si>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</si>
  <si>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</si>
  <si>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</si>
  <si>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</si>
  <si>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</si>
  <si>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</si>
  <si>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</si>
  <si>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</si>
  <si>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</si>
  <si>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</si>
  <si>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</si>
  <si>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</si>
  <si>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</si>
  <si>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</si>
  <si>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</si>
  <si>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</si>
  <si>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</si>
  <si>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</si>
  <si>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</si>
  <si>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</si>
  <si>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</si>
  <si>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</si>
  <si>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</si>
  <si>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</si>
  <si>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</si>
  <si>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</si>
  <si>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</si>
  <si>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</si>
  <si>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</si>
  <si>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</si>
  <si>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</si>
  <si>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</si>
  <si>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</si>
  <si>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</si>
  <si>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</si>
  <si>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</si>
  <si>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</si>
  <si>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</si>
  <si>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</si>
  <si>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</si>
  <si>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</si>
  <si>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</si>
  <si>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</si>
  <si>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</si>
  <si>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</si>
  <si>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</si>
  <si>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</si>
  <si>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</si>
  <si>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</si>
  <si>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</si>
  <si>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</si>
  <si>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</si>
  <si>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</si>
  <si>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</si>
  <si>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</si>
  <si>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</si>
  <si>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</si>
  <si>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</si>
  <si>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</si>
  <si>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</si>
  <si>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</si>
  <si>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</si>
  <si>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</si>
  <si>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</si>
  <si>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</si>
  <si>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</si>
  <si>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</si>
  <si>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</si>
  <si>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</si>
  <si>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</si>
  <si>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</si>
  <si>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</si>
  <si>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</si>
  <si>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</si>
  <si>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</si>
  <si>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</si>
  <si>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</si>
  <si>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</si>
  <si>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</si>
  <si>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</si>
  <si>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</si>
  <si>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</si>
  <si>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</si>
  <si>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</si>
  <si>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</si>
  <si>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</si>
  <si>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</si>
  <si>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</si>
  <si>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</si>
  <si>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</si>
  <si>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</si>
  <si>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</si>
  <si>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</si>
  <si>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</si>
  <si>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</si>
  <si>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</si>
  <si>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</si>
  <si>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</si>
  <si>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</si>
  <si>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</si>
  <si>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</si>
  <si>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</si>
  <si>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</si>
  <si>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</si>
  <si>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</si>
  <si>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</si>
  <si>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</si>
  <si>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</si>
  <si>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</si>
  <si>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</si>
  <si>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</si>
  <si>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</si>
  <si>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</si>
  <si>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</si>
  <si>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</si>
  <si>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</si>
  <si>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</si>
  <si>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</si>
  <si>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</si>
  <si>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</si>
  <si>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</si>
  <si>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</si>
  <si>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</si>
  <si>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</si>
  <si>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</si>
  <si>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</si>
  <si>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</si>
  <si>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</si>
  <si>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</si>
  <si>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</si>
  <si>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</si>
  <si>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</si>
  <si>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</si>
  <si>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</si>
  <si>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</si>
  <si>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</si>
  <si>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</si>
  <si>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</si>
  <si>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</si>
  <si>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</si>
  <si>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</si>
  <si>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</si>
  <si>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</si>
  <si>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</si>
  <si>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</si>
  <si>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</si>
  <si>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</si>
  <si>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</si>
  <si>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</si>
  <si>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</si>
  <si>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</si>
  <si>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</si>
  <si>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</si>
  <si>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</si>
  <si>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</si>
  <si>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</si>
  <si>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</si>
  <si>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</si>
  <si>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</si>
  <si>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</si>
  <si>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</si>
  <si>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</si>
  <si>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</si>
  <si>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</si>
  <si>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</si>
  <si>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</si>
  <si>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</si>
  <si>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</si>
  <si>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</si>
  <si>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</si>
  <si>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</si>
  <si>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</si>
  <si>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</si>
  <si>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</si>
  <si>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</si>
  <si>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</si>
  <si>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</si>
  <si>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</si>
  <si>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</si>
  <si>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</si>
  <si>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</si>
  <si>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</si>
  <si>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</si>
  <si>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</si>
  <si>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</si>
  <si>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</si>
  <si>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</si>
  <si>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</si>
  <si>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</si>
  <si>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</si>
  <si>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</si>
  <si>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</si>
  <si>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</si>
  <si>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</si>
  <si>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</si>
  <si>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</si>
  <si>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</si>
  <si>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</si>
  <si>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</si>
  <si>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</si>
  <si>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</si>
  <si>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</si>
  <si>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</si>
  <si>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</si>
  <si>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</si>
  <si>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</si>
  <si>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</si>
  <si>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</si>
  <si>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</si>
  <si>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</si>
  <si>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</si>
  <si>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</si>
  <si>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</si>
  <si>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</si>
  <si>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</si>
  <si>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</si>
  <si>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</si>
  <si>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</si>
  <si>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</si>
  <si>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</si>
  <si>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</si>
  <si>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</si>
  <si>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</si>
  <si>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</si>
  <si>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</si>
  <si>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</si>
  <si>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</si>
  <si>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</si>
  <si>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</si>
  <si>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</si>
  <si>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</si>
  <si>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</si>
  <si>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</si>
  <si>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</si>
  <si>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</si>
  <si>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</si>
  <si>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</si>
  <si>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</si>
  <si>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</si>
  <si>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</si>
  <si>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</si>
  <si>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</si>
  <si>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</si>
  <si>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</si>
  <si>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</si>
  <si>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</si>
  <si>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</si>
  <si>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</si>
  <si>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</si>
  <si>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</si>
  <si>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</si>
  <si>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</si>
  <si>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</si>
  <si>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</si>
  <si>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</si>
  <si>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</si>
  <si>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</si>
  <si>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</si>
  <si>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</si>
  <si>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</si>
  <si>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</si>
  <si>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</si>
  <si>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</si>
  <si>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</si>
  <si>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</si>
  <si>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</si>
  <si>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</si>
  <si>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</si>
  <si>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</si>
  <si>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</si>
  <si>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</si>
  <si>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</si>
  <si>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</si>
  <si>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</si>
  <si>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</si>
  <si>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</si>
  <si>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</si>
  <si>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</si>
  <si>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</si>
  <si>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</si>
  <si>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</si>
  <si>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</si>
  <si>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</si>
  <si>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</si>
  <si>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</si>
  <si>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</si>
  <si>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</si>
  <si>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</si>
  <si>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</si>
  <si>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</si>
  <si>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</si>
  <si>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</si>
  <si>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</si>
  <si>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</si>
  <si>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</si>
  <si>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</si>
  <si>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</si>
  <si>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</si>
  <si>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</si>
  <si>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</si>
  <si>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</si>
  <si>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</si>
  <si>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</si>
  <si>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</si>
  <si>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</si>
  <si>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</si>
  <si>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</si>
  <si>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</si>
  <si>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</si>
  <si>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</si>
  <si>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</si>
  <si>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</si>
  <si>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</si>
  <si>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</si>
  <si>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</si>
  <si>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</si>
  <si>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</si>
  <si>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</si>
  <si>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</si>
  <si>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</si>
  <si>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</si>
  <si>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</si>
  <si>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</si>
  <si>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</si>
  <si>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</si>
  <si>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</si>
  <si>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</si>
  <si>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</si>
  <si>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</si>
  <si>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</si>
  <si>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</si>
  <si>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</si>
  <si>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</si>
  <si>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</si>
  <si>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</si>
  <si>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</si>
  <si>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</si>
  <si>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</si>
  <si>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</si>
  <si>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</si>
  <si>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</si>
  <si>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</si>
  <si>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</si>
  <si>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</si>
  <si>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</si>
  <si>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</si>
  <si>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</si>
  <si>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</si>
  <si>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</si>
  <si>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</si>
  <si>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</si>
  <si>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</si>
  <si>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</si>
  <si>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</si>
  <si>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</si>
  <si>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</si>
  <si>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</si>
  <si>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</si>
  <si>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</si>
  <si>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</si>
  <si>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</si>
  <si>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</si>
  <si>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</si>
  <si>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</si>
  <si>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</si>
  <si>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</si>
  <si>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</si>
  <si>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</si>
  <si>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</si>
  <si>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</si>
  <si>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</si>
  <si>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</si>
  <si>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</si>
  <si>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</si>
  <si>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</si>
  <si>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</si>
  <si>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</si>
  <si>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</si>
  <si>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</si>
  <si>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</si>
  <si>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</si>
  <si>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</si>
  <si>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</si>
  <si>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</si>
  <si>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</si>
  <si>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</si>
  <si>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</si>
  <si>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</si>
  <si>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</si>
  <si>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</si>
  <si>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</si>
  <si>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</si>
  <si>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</si>
  <si>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</si>
  <si>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</si>
  <si>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</si>
  <si>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</si>
  <si>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</si>
  <si>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</si>
  <si>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</si>
  <si>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</si>
  <si>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</si>
  <si>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</si>
  <si>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</si>
  <si>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</si>
  <si>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</si>
  <si>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</si>
  <si>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</si>
  <si>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</si>
  <si>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</si>
  <si>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</si>
  <si>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</si>
  <si>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</si>
  <si>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</si>
  <si>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</si>
  <si>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</si>
  <si>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</si>
  <si>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</si>
  <si>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</si>
  <si>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</si>
  <si>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</si>
  <si>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</si>
  <si>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</si>
  <si>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</si>
  <si>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</si>
  <si>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</si>
  <si>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</si>
  <si>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</si>
  <si>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</si>
  <si>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</si>
  <si>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</si>
  <si>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</si>
  <si>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</si>
  <si>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</si>
  <si>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</si>
  <si>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</si>
  <si>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</si>
  <si>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</si>
  <si>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</si>
  <si>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</si>
  <si>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</si>
  <si>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</si>
  <si>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</si>
  <si>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</si>
  <si>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</si>
  <si>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</si>
  <si>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</si>
  <si>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</si>
  <si>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</si>
  <si>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</si>
  <si>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</si>
  <si>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</si>
  <si>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</si>
  <si>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</si>
  <si>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</si>
  <si>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</si>
  <si>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</si>
  <si>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</si>
  <si>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</si>
  <si>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</si>
  <si>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</si>
  <si>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</si>
  <si>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</si>
  <si>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</si>
  <si>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</si>
  <si>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</si>
  <si>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</si>
  <si>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</si>
  <si>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</si>
  <si>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</si>
  <si>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</si>
  <si>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</si>
  <si>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</si>
  <si>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</si>
  <si>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</si>
  <si>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</si>
  <si>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</si>
  <si>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</si>
  <si>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</si>
  <si>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</si>
  <si>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</si>
  <si>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</si>
  <si>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</si>
  <si>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</si>
  <si>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</si>
  <si>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</si>
  <si>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</si>
  <si>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</si>
  <si>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</si>
  <si>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</si>
  <si>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</si>
  <si>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</si>
  <si>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</si>
  <si>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</si>
  <si>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</si>
  <si>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</si>
  <si>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</si>
  <si>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</si>
  <si>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</si>
  <si>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</si>
  <si>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</si>
  <si>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</si>
  <si>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</si>
  <si>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</si>
  <si>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</si>
  <si>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</si>
  <si>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</si>
  <si>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</si>
  <si>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</si>
  <si>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</si>
  <si>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</si>
  <si>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</si>
  <si>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</si>
  <si>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</si>
  <si>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</si>
  <si>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</si>
  <si>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</si>
  <si>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</si>
  <si>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</si>
  <si>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</si>
  <si>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</si>
  <si>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</si>
  <si>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</si>
  <si>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</si>
  <si>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</si>
  <si>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</si>
  <si>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</si>
  <si>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</si>
  <si>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</si>
  <si>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</si>
  <si>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</si>
  <si>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</si>
  <si>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</si>
  <si>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</si>
  <si>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</si>
  <si>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</si>
  <si>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</si>
  <si>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</si>
  <si>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</si>
  <si>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</si>
  <si>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</si>
  <si>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</si>
  <si>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</si>
  <si>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</si>
  <si>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</si>
  <si>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</si>
  <si>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</si>
  <si>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</si>
  <si>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</si>
  <si>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</si>
  <si>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</si>
  <si>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</si>
  <si>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</si>
  <si>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</si>
  <si>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</si>
  <si>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</si>
  <si>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</si>
  <si>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</si>
  <si>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</si>
  <si>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</si>
  <si>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</si>
  <si>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</si>
  <si>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</si>
  <si>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</si>
  <si>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</si>
  <si>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</si>
  <si>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</si>
  <si>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</si>
  <si>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</si>
  <si>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</si>
  <si>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</si>
  <si>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</si>
  <si>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</si>
  <si>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</si>
  <si>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</si>
  <si>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</si>
  <si>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</si>
  <si>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</si>
  <si>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</si>
  <si>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</si>
  <si>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</si>
  <si>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</si>
  <si>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</si>
  <si>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</si>
  <si>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</si>
  <si>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</si>
  <si>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</si>
  <si>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</si>
  <si>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</si>
  <si>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</si>
  <si>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</si>
  <si>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</si>
  <si>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</si>
  <si>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</si>
  <si>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</si>
  <si>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</si>
  <si>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</si>
  <si>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</si>
  <si>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</si>
  <si>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</si>
  <si>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</si>
  <si>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</si>
  <si>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</si>
  <si>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</si>
  <si>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</si>
  <si>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</si>
  <si>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</si>
  <si>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</si>
  <si>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</si>
  <si>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</si>
  <si>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</si>
  <si>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</si>
  <si>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</si>
  <si>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</si>
  <si>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</si>
  <si>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</si>
  <si>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</si>
  <si>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</si>
  <si>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</si>
  <si>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</si>
  <si>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</si>
  <si>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</si>
  <si>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</si>
  <si>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</si>
  <si>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</si>
  <si>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</si>
  <si>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</si>
  <si>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</si>
  <si>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</si>
  <si>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</si>
  <si>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</si>
  <si>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</si>
  <si>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</si>
  <si>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</si>
  <si>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</si>
  <si>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</si>
  <si>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</si>
  <si>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</si>
  <si>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</si>
  <si>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</si>
  <si>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</si>
  <si>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</si>
  <si>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</si>
  <si>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</si>
  <si>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</si>
  <si>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</si>
  <si>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</si>
  <si>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</si>
  <si>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</si>
  <si>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</si>
  <si>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</si>
  <si>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</si>
  <si>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</si>
  <si>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</si>
  <si>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</si>
  <si>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</si>
  <si>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</si>
  <si>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</si>
  <si>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</si>
  <si>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</si>
  <si>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</si>
  <si>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</si>
  <si>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</si>
  <si>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</si>
  <si>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</si>
  <si>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</si>
  <si>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</si>
  <si>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</si>
  <si>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</si>
  <si>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</si>
  <si>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</si>
  <si>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</si>
  <si>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</si>
  <si>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</si>
  <si>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</si>
  <si>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</si>
  <si>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</si>
  <si>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</si>
  <si>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</si>
  <si>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</si>
  <si>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</si>
  <si>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</si>
  <si>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</si>
  <si>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</si>
  <si>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</si>
  <si>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</si>
  <si>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</si>
  <si>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</si>
  <si>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</si>
  <si>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</si>
  <si>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</si>
  <si>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</si>
  <si>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</si>
  <si>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</si>
  <si>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</si>
  <si>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</si>
  <si>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</si>
  <si>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</si>
  <si>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</si>
  <si>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</si>
  <si>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</si>
  <si>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</si>
  <si>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</si>
  <si>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</si>
  <si>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</si>
  <si>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</si>
  <si>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</si>
  <si>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</si>
  <si>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</si>
  <si>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</si>
  <si>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</si>
  <si>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</si>
  <si>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</si>
  <si>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</si>
  <si>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</si>
  <si>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</si>
  <si>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</si>
  <si>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</si>
  <si>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</si>
  <si>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</si>
  <si>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</si>
  <si>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</si>
  <si>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</si>
  <si>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</si>
  <si>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</si>
  <si>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</si>
  <si>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</si>
  <si>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</si>
  <si>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</si>
  <si>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</si>
  <si>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</si>
  <si>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</si>
  <si>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</si>
  <si>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</si>
  <si>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</si>
  <si>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</si>
  <si>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</si>
  <si>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</si>
  <si>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</si>
  <si>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</si>
  <si>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</si>
  <si>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</si>
  <si>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</si>
  <si>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</si>
  <si>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</si>
  <si>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</si>
  <si>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</si>
  <si>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</si>
  <si>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</si>
  <si>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</si>
  <si>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</si>
  <si>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</si>
  <si>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</si>
  <si>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</si>
  <si>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</si>
  <si>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</si>
  <si>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</si>
  <si>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</si>
  <si>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</si>
  <si>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</si>
  <si>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</si>
  <si>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</si>
  <si>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</si>
  <si>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</si>
  <si>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</si>
  <si>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</si>
  <si>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</si>
  <si>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</si>
  <si>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</si>
  <si>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</si>
  <si>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</si>
  <si>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</si>
  <si>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</si>
  <si>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</si>
  <si>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</si>
  <si>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</si>
  <si>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</si>
  <si>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</si>
  <si>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</si>
  <si>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</si>
  <si>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</si>
  <si>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</si>
  <si>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</si>
  <si>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</si>
  <si>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</si>
  <si>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</si>
  <si>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</si>
  <si>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</si>
  <si>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</si>
  <si>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</si>
  <si>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</si>
  <si>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</si>
  <si>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</si>
  <si>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</si>
  <si>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</si>
  <si>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</si>
  <si>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</si>
  <si>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</si>
  <si>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</si>
  <si>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</si>
  <si>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</si>
  <si>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</si>
  <si>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</si>
  <si>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</si>
  <si>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</si>
  <si>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</si>
  <si>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</si>
  <si>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</si>
  <si>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</si>
  <si>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</si>
  <si>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</si>
  <si>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</si>
  <si>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</si>
  <si>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</si>
  <si>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</si>
  <si>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</si>
  <si>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</si>
  <si>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</si>
  <si>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</si>
  <si>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</si>
  <si>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</si>
  <si>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</si>
  <si>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</si>
  <si>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</si>
  <si>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</si>
  <si>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</si>
  <si>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</si>
  <si>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</si>
  <si>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</si>
  <si>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</si>
  <si>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</si>
  <si>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</si>
  <si>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</si>
  <si>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</si>
  <si>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</si>
  <si>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</si>
  <si>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</si>
  <si>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</si>
  <si>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</si>
  <si>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</si>
  <si>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</si>
  <si>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</si>
  <si>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</si>
  <si>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</si>
  <si>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</si>
  <si>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</si>
  <si>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</si>
  <si>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</si>
  <si>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</si>
  <si>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</si>
  <si>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</si>
  <si>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</si>
  <si>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</si>
  <si>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</si>
  <si>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</si>
  <si>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</si>
  <si>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</si>
  <si>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</si>
  <si>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</si>
  <si>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</si>
  <si>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</si>
  <si>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</si>
  <si>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</si>
  <si>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</si>
  <si>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</si>
  <si>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</si>
  <si>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</si>
  <si>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</si>
  <si>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</si>
  <si>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</si>
  <si>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</si>
  <si>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</si>
  <si>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</si>
  <si>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</si>
  <si>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</si>
  <si>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</si>
  <si>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</si>
  <si>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</si>
  <si>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</si>
  <si>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</si>
  <si>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</si>
  <si>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</si>
  <si>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</si>
  <si>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</si>
  <si>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</si>
  <si>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</si>
  <si>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</si>
  <si>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</si>
  <si>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</si>
  <si>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</si>
  <si>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</si>
  <si>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</si>
  <si>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</si>
  <si>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</si>
  <si>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</si>
  <si>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</si>
  <si>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</si>
  <si>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</si>
  <si>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</si>
  <si>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</si>
  <si>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</si>
  <si>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</si>
  <si>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</si>
  <si>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</si>
  <si>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</si>
  <si>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</si>
  <si>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</si>
  <si>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</si>
  <si>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</si>
  <si>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</si>
  <si>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</si>
  <si>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</si>
  <si>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</si>
  <si>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</si>
  <si>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</si>
  <si>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</si>
  <si>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</si>
  <si>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</si>
  <si>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</si>
  <si>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</si>
  <si>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</si>
  <si>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</si>
  <si>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</si>
  <si>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</si>
  <si>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</si>
  <si>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</si>
  <si>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</si>
  <si>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</si>
  <si>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</si>
  <si>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</si>
  <si>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</si>
  <si>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</si>
  <si>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</si>
  <si>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</si>
  <si>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</si>
  <si>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</si>
  <si>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</si>
  <si>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</si>
  <si>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</si>
  <si>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</si>
  <si>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</si>
  <si>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</si>
  <si>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</si>
  <si>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</si>
  <si>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</si>
  <si>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</si>
  <si>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</si>
  <si>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</si>
  <si>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</si>
  <si>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</si>
  <si>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</si>
  <si>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</si>
  <si>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</si>
  <si>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</si>
  <si>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</si>
  <si>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</si>
  <si>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</si>
  <si>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</si>
  <si>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</si>
  <si>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</si>
  <si>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</si>
  <si>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</si>
  <si>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</si>
  <si>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</si>
  <si>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</si>
  <si>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</si>
  <si>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</si>
  <si>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</si>
  <si>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</si>
  <si>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</si>
  <si>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</si>
  <si>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</si>
  <si>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</si>
  <si>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</si>
  <si>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</si>
  <si>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</si>
  <si>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</si>
  <si>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</si>
  <si>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</si>
  <si>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</si>
  <si>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</si>
  <si>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</si>
  <si>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</si>
  <si>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</si>
  <si>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</si>
  <si>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</si>
  <si>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</si>
  <si>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</si>
  <si>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</si>
  <si>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</si>
  <si>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</si>
  <si>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</si>
  <si>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</si>
  <si>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</si>
  <si>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</si>
  <si>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</si>
  <si>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</si>
  <si>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</si>
  <si>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</si>
  <si>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</si>
  <si>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</si>
  <si>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</si>
  <si>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</si>
  <si>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</si>
  <si>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</si>
  <si>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</si>
  <si>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</si>
  <si>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</si>
  <si>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</si>
  <si>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</si>
  <si>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</si>
  <si>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</si>
  <si>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</si>
  <si>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</si>
  <si>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</si>
  <si>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</si>
  <si>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</si>
  <si>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</si>
  <si>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</si>
  <si>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</si>
  <si>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</si>
  <si>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</si>
  <si>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</si>
  <si>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</si>
  <si>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</si>
  <si>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</si>
  <si>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</si>
  <si>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</si>
  <si>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</si>
  <si>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</si>
  <si>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</si>
  <si>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</si>
  <si>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</si>
  <si>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</si>
  <si>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</si>
  <si>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</si>
  <si>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</si>
  <si>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</si>
  <si>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</si>
  <si>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</si>
  <si>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</si>
  <si>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</si>
  <si>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</si>
  <si>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</si>
  <si>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</si>
  <si>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</si>
  <si>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</si>
  <si>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</si>
  <si>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</si>
  <si>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</si>
  <si>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</si>
  <si>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</si>
  <si>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</si>
  <si>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</si>
  <si>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</si>
  <si>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</si>
  <si>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</si>
  <si>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</si>
  <si>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</si>
  <si>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</si>
  <si>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</si>
  <si>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</si>
  <si>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</si>
  <si>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</si>
  <si>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</si>
  <si>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</si>
  <si>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</si>
  <si>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</si>
  <si>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</si>
  <si>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</si>
  <si>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</si>
  <si>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</si>
  <si>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</si>
  <si>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</si>
  <si>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</si>
  <si>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</si>
  <si>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</si>
  <si>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</si>
  <si>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</si>
  <si>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</si>
  <si>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</si>
  <si>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</si>
  <si>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</si>
  <si>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</si>
  <si>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</si>
  <si>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</si>
  <si>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</si>
  <si>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</si>
  <si>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</si>
  <si>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</si>
  <si>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</si>
  <si>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</si>
  <si>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</si>
  <si>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</si>
  <si>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</si>
  <si>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</si>
  <si>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</si>
  <si>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</si>
  <si>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</si>
  <si>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</si>
  <si>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</si>
  <si>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</si>
  <si>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</si>
  <si>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</si>
  <si>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</si>
  <si>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</si>
  <si>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</si>
  <si>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</si>
  <si>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</si>
  <si>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</si>
  <si>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</si>
  <si>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</si>
  <si>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</si>
  <si>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</si>
  <si>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</si>
  <si>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</si>
  <si>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</si>
  <si>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</si>
  <si>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</si>
  <si>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</si>
  <si>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</si>
  <si>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</si>
  <si>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</si>
  <si>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</si>
  <si>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</si>
  <si>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</si>
  <si>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</si>
  <si>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</si>
  <si>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</si>
  <si>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</si>
  <si>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</si>
  <si>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</si>
  <si>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</si>
  <si>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</si>
  <si>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</si>
  <si>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</si>
  <si>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</si>
  <si>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</si>
  <si>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</si>
  <si>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</si>
  <si>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</si>
  <si>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</si>
  <si>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</si>
  <si>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</si>
  <si>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</si>
  <si>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</si>
  <si>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</si>
  <si>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</si>
  <si>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</si>
  <si>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</si>
  <si>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</si>
  <si>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</si>
  <si>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</si>
  <si>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</si>
  <si>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</si>
  <si>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</si>
  <si>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</si>
  <si>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</si>
  <si>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</si>
  <si>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</si>
  <si>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</si>
  <si>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</si>
  <si>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</si>
  <si>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</si>
  <si>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</si>
  <si>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</si>
  <si>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</si>
  <si>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</si>
  <si>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</si>
  <si>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</si>
  <si>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</si>
  <si>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</si>
  <si>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</si>
  <si>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</si>
  <si>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</si>
  <si>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</si>
  <si>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</si>
  <si>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</si>
  <si>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</si>
  <si>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</si>
  <si>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</si>
  <si>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</si>
  <si>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</si>
  <si>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</si>
  <si>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</si>
  <si>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</si>
  <si>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</si>
  <si>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</si>
  <si>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</si>
  <si>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</si>
  <si>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</si>
  <si>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</si>
  <si>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</si>
  <si>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</si>
  <si>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</si>
  <si>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</si>
  <si>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</si>
  <si>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</si>
  <si>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</si>
  <si>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</si>
  <si>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</si>
  <si>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</si>
  <si>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</si>
  <si>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</si>
  <si>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</si>
  <si>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</si>
  <si>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</si>
  <si>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</si>
  <si>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</si>
  <si>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</si>
  <si>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</si>
  <si>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</si>
  <si>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</si>
  <si>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</si>
  <si>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</si>
  <si>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</si>
  <si>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</si>
  <si>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</si>
  <si>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</si>
  <si>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</si>
  <si>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</si>
  <si>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</si>
  <si>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</si>
  <si>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</si>
  <si>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</si>
  <si>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</si>
  <si>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</si>
  <si>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</si>
  <si>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</si>
  <si>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</si>
  <si>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</si>
  <si>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</si>
  <si>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</si>
  <si>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</si>
  <si>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</si>
  <si>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</si>
  <si>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</si>
  <si>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</si>
  <si>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</si>
  <si>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</si>
  <si>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</si>
  <si>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</si>
  <si>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</si>
  <si>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</si>
  <si>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</si>
  <si>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</si>
  <si>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</si>
  <si>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</si>
  <si>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</si>
  <si>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</si>
  <si>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</si>
  <si>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</si>
  <si>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</si>
  <si>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</si>
  <si>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</si>
  <si>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</si>
  <si>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</si>
  <si>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</si>
  <si>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</si>
  <si>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</si>
  <si>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</si>
  <si>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</si>
  <si>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</si>
  <si>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</si>
  <si>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</si>
  <si>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</si>
  <si>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</si>
  <si>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</si>
  <si>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</si>
  <si>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</si>
  <si>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</si>
  <si>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</si>
  <si>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</si>
  <si>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</si>
  <si>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</si>
  <si>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</si>
  <si>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</si>
  <si>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</si>
  <si>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</si>
  <si>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</si>
  <si>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</si>
  <si>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</si>
  <si>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</si>
  <si>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</si>
  <si>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</si>
  <si>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</si>
  <si>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</si>
  <si>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</si>
  <si>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</si>
  <si>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</si>
  <si>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</si>
  <si>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</si>
  <si>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</si>
  <si>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</si>
  <si>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</si>
  <si>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</si>
  <si>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</si>
  <si>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</si>
  <si>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</si>
  <si>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</si>
  <si>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</si>
  <si>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</si>
  <si>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</si>
  <si>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</si>
  <si>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</si>
  <si>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</si>
  <si>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</si>
  <si>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</si>
  <si>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</si>
  <si>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</si>
  <si>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</si>
  <si>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</si>
  <si>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</si>
  <si>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</si>
  <si>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</si>
  <si>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</si>
  <si>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</si>
  <si>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</si>
  <si>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</si>
  <si>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</si>
  <si>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</si>
  <si>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</si>
  <si>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</si>
  <si>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</si>
  <si>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</si>
  <si>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</si>
  <si>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</si>
  <si>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</si>
  <si>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</si>
  <si>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</si>
  <si>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</si>
  <si>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</si>
  <si>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</si>
  <si>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</si>
  <si>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</si>
  <si>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</si>
  <si>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</si>
  <si>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</si>
  <si>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</si>
  <si>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</si>
  <si>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</si>
  <si>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</si>
  <si>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</si>
  <si>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</si>
  <si>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</si>
  <si>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</si>
  <si>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</si>
  <si>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</si>
  <si>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</si>
  <si>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</si>
  <si>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</si>
  <si>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</si>
  <si>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</si>
  <si>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</si>
  <si>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</si>
  <si>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</si>
  <si>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</si>
  <si>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</si>
  <si>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</si>
  <si>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</si>
  <si>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</si>
  <si>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</si>
  <si>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</si>
  <si>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</si>
  <si>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</si>
  <si>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</si>
  <si>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</si>
  <si>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</si>
  <si>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</si>
  <si>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</si>
  <si>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</si>
  <si>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</si>
  <si>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</si>
  <si>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</si>
  <si>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</si>
  <si>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</si>
  <si>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</si>
  <si>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</si>
  <si>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</si>
  <si>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</si>
  <si>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</si>
  <si>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</si>
  <si>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</si>
  <si>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</si>
  <si>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</si>
  <si>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</si>
  <si>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</si>
  <si>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</si>
  <si>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</si>
  <si>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</si>
  <si>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</si>
  <si>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</si>
  <si>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</si>
  <si>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</si>
  <si>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</si>
  <si>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</si>
  <si>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</si>
  <si>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</si>
  <si>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</si>
  <si>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</si>
  <si>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</si>
  <si>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</si>
  <si>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</si>
  <si>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</si>
  <si>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</si>
  <si>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</si>
  <si>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</si>
  <si>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</si>
  <si>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</si>
  <si>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</si>
  <si>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</si>
  <si>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</si>
  <si>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</si>
  <si>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</si>
  <si>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</si>
  <si>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</si>
  <si>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</si>
  <si>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</si>
  <si>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</si>
  <si>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</si>
  <si>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</si>
  <si>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</si>
  <si>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</si>
  <si>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</si>
  <si>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</si>
  <si>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</si>
  <si>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</si>
  <si>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</si>
  <si>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</si>
  <si>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</si>
  <si>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</si>
  <si>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</si>
  <si>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</si>
  <si>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</si>
  <si>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</si>
  <si>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</si>
  <si>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</si>
  <si>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</si>
  <si>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</si>
  <si>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</si>
  <si>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</si>
  <si>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</si>
  <si>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</si>
  <si>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</si>
  <si>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</si>
  <si>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</si>
  <si>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</si>
  <si>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</si>
  <si>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</si>
  <si>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</si>
  <si>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</si>
  <si>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</si>
  <si>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</si>
  <si>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</si>
  <si>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</si>
  <si>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</si>
  <si>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</si>
  <si>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</si>
  <si>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</si>
  <si>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</si>
  <si>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</si>
  <si>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</si>
  <si>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</si>
  <si>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</si>
  <si>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</si>
  <si>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</si>
  <si>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</si>
  <si>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</si>
  <si>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</si>
  <si>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</si>
  <si>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</si>
  <si>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</si>
  <si>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</si>
  <si>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</si>
  <si>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</si>
  <si>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</si>
  <si>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</si>
  <si>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</si>
  <si>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</si>
  <si>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</si>
  <si>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</si>
  <si>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</si>
  <si>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</si>
  <si>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</si>
  <si>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</si>
  <si>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</si>
  <si>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</si>
  <si>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</si>
  <si>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</si>
  <si>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</si>
  <si>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</si>
  <si>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</si>
  <si>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</si>
  <si>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</si>
  <si>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</si>
  <si>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</si>
  <si>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</si>
  <si>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</si>
  <si>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</si>
  <si>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</si>
  <si>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</si>
  <si>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</si>
  <si>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</si>
  <si>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</si>
  <si>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</si>
  <si>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</si>
  <si>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</si>
  <si>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</si>
  <si>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</si>
  <si>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</si>
  <si>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</si>
  <si>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</si>
  <si>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</si>
  <si>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</si>
  <si>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</si>
  <si>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</si>
  <si>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</si>
  <si>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</si>
  <si>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</si>
  <si>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</si>
  <si>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</si>
  <si>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</si>
  <si>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</si>
  <si>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</si>
  <si>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</si>
  <si>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</si>
  <si>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</si>
  <si>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</si>
  <si>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</si>
  <si>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</si>
  <si>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</si>
  <si>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</si>
  <si>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</si>
  <si>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</si>
  <si>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</si>
  <si>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</si>
  <si>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</si>
  <si>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</si>
  <si>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</si>
  <si>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</si>
  <si>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</si>
  <si>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</si>
  <si>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</si>
  <si>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</si>
  <si>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</si>
  <si>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</si>
  <si>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</si>
  <si>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</si>
  <si>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</si>
  <si>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</si>
  <si>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</si>
  <si>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</si>
  <si>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</si>
  <si>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</si>
  <si>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</si>
  <si>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</si>
  <si>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</si>
  <si>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</si>
  <si>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</si>
  <si>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</si>
  <si>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</si>
  <si>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</si>
  <si>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</si>
  <si>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</si>
  <si>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</si>
  <si>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</si>
  <si>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</si>
  <si>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</si>
  <si>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</si>
  <si>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</si>
  <si>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</si>
  <si>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</si>
  <si>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</si>
  <si>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</si>
  <si>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</si>
  <si>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</si>
  <si>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</si>
  <si>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</si>
  <si>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</si>
  <si>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</si>
  <si>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</si>
  <si>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</si>
  <si>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</si>
  <si>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</si>
  <si>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</si>
  <si>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</si>
  <si>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</si>
  <si>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</si>
  <si>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</si>
  <si>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</si>
  <si>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</si>
  <si>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</si>
  <si>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</si>
  <si>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</si>
  <si>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</si>
  <si>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</si>
  <si>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</si>
  <si>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</si>
  <si>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</si>
  <si>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</si>
  <si>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</si>
  <si>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</si>
  <si>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</si>
  <si>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</si>
  <si>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</si>
  <si>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</si>
  <si>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</si>
  <si>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</si>
  <si>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</si>
  <si>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</si>
  <si>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</si>
  <si>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</si>
  <si>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</si>
  <si>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</si>
  <si>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</si>
  <si>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</si>
  <si>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</si>
  <si>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</si>
  <si>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</si>
  <si>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</si>
  <si>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</si>
  <si>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</si>
  <si>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</si>
  <si>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</si>
  <si>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</si>
  <si>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</si>
  <si>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</si>
  <si>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</si>
  <si>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</si>
  <si>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</si>
  <si>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</si>
  <si>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</si>
  <si>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</si>
  <si>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</si>
  <si>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</si>
  <si>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</si>
  <si>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</si>
  <si>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</si>
  <si>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</si>
  <si>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</si>
  <si>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</si>
  <si>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</si>
  <si>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</si>
  <si>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</si>
  <si>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</si>
  <si>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</si>
  <si>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</si>
  <si>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</si>
  <si>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</si>
  <si>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</si>
  <si>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</si>
  <si>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</si>
  <si>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</si>
  <si>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</si>
  <si>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</si>
  <si>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</si>
  <si>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</si>
  <si>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</si>
  <si>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</si>
  <si>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</si>
  <si>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</si>
  <si>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</si>
  <si>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</si>
  <si>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</si>
  <si>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</si>
  <si>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</si>
  <si>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</si>
  <si>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</si>
  <si>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</si>
  <si>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</si>
  <si>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</si>
  <si>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</si>
  <si>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</si>
  <si>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</si>
  <si>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</si>
  <si>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</si>
  <si>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</si>
  <si>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</si>
  <si>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</si>
  <si>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</si>
  <si>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</si>
  <si>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</si>
  <si>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</si>
  <si>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</si>
  <si>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</si>
  <si>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</si>
  <si>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</si>
  <si>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</si>
  <si>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</si>
  <si>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</si>
  <si>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</si>
  <si>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</si>
  <si>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</si>
  <si>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</si>
  <si>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</si>
  <si>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</si>
  <si>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</si>
  <si>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</si>
  <si>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</si>
  <si>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</si>
  <si>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</si>
  <si>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</si>
  <si>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</si>
  <si>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</si>
  <si>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</si>
  <si>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</si>
  <si>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</si>
  <si>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</si>
  <si>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</si>
  <si>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</si>
  <si>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</si>
  <si>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</si>
  <si>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</si>
  <si>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</si>
  <si>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</si>
  <si>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</si>
  <si>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</si>
  <si>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</si>
  <si>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</si>
  <si>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</si>
  <si>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</si>
  <si>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</si>
  <si>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</si>
  <si>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</si>
  <si>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</si>
  <si>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</si>
  <si>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</si>
  <si>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</si>
  <si>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</si>
  <si>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</si>
  <si>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</si>
  <si>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</si>
  <si>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</si>
  <si>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</si>
  <si>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</si>
  <si>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</si>
  <si>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</si>
  <si>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</si>
  <si>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</si>
  <si>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</si>
  <si>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</si>
  <si>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</si>
  <si>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</si>
  <si>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</si>
  <si>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</si>
  <si>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</si>
  <si>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</si>
  <si>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</si>
  <si>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</si>
  <si>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</si>
  <si>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</si>
  <si>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</si>
  <si>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</si>
  <si>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</si>
  <si>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</si>
  <si>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</si>
  <si>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</si>
  <si>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</si>
  <si>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</si>
  <si>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</si>
  <si>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</si>
  <si>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</si>
  <si>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</si>
  <si>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</si>
  <si>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</si>
  <si>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</si>
  <si>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</si>
  <si>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</si>
  <si>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</si>
  <si>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</si>
  <si>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</si>
  <si>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</si>
  <si>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</si>
  <si>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</si>
  <si>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</si>
  <si>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</si>
  <si>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</si>
  <si>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</si>
  <si>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</si>
  <si>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</si>
  <si>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</si>
  <si>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</si>
  <si>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</si>
  <si>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</si>
  <si>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</si>
  <si>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</si>
  <si>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</si>
  <si>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</si>
  <si>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</si>
  <si>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</si>
  <si>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</si>
  <si>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</si>
  <si>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</si>
  <si>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</si>
  <si>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</si>
  <si>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</si>
  <si>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</si>
  <si>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</si>
  <si>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</si>
  <si>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</si>
  <si>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</si>
  <si>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</si>
  <si>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</si>
  <si>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</si>
  <si>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</si>
  <si>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</si>
  <si>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</si>
  <si>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</si>
  <si>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</si>
  <si>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</si>
  <si>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</si>
  <si>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</si>
  <si>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</si>
  <si>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</si>
  <si>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</si>
  <si>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</si>
  <si>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</si>
  <si>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</si>
  <si>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</si>
  <si>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</si>
  <si>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</si>
  <si>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</si>
  <si>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</si>
  <si>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</si>
  <si>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</si>
  <si>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</si>
  <si>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</si>
  <si>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</si>
  <si>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</si>
  <si>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</si>
  <si>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</si>
  <si>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</si>
  <si>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</si>
  <si>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</si>
  <si>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</si>
  <si>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</si>
  <si>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</si>
  <si>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</si>
  <si>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</si>
  <si>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</si>
  <si>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</si>
  <si>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</si>
  <si>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</si>
  <si>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</si>
  <si>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</si>
  <si>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</si>
  <si>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</si>
  <si>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</si>
  <si>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</si>
  <si>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</si>
  <si>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</si>
  <si>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</si>
  <si>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</si>
  <si>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</si>
  <si>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</si>
  <si>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</si>
  <si>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</si>
  <si>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</si>
  <si>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</si>
  <si>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</si>
  <si>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</si>
  <si>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</si>
  <si>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</si>
  <si>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</si>
  <si>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</si>
  <si>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</si>
  <si>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</si>
  <si>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</si>
  <si>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</si>
  <si>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</si>
  <si>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</si>
  <si>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</si>
  <si>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</si>
  <si>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</si>
  <si>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</si>
  <si>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</si>
  <si>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</si>
  <si>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</si>
  <si>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</si>
  <si>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</si>
  <si>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</si>
  <si>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</si>
  <si>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</si>
  <si>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</si>
  <si>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</si>
  <si>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</si>
  <si>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</si>
  <si>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</si>
  <si>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</si>
  <si>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</si>
  <si>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</si>
  <si>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</si>
  <si>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</si>
  <si>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</si>
  <si>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</si>
  <si>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</si>
  <si>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</si>
  <si>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</si>
  <si>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</si>
  <si>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</si>
  <si>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</si>
  <si>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</si>
  <si>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</si>
  <si>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</si>
  <si>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</si>
  <si>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</si>
  <si>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</si>
  <si>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</si>
  <si>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</si>
  <si>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</si>
  <si>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</si>
  <si>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</si>
  <si>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</si>
  <si>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</si>
  <si>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</si>
  <si>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</si>
  <si>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</si>
  <si>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</si>
  <si>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</si>
  <si>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</si>
  <si>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</si>
  <si>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</si>
  <si>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</si>
  <si>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</si>
  <si>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</si>
  <si>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</si>
  <si>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</si>
  <si>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</si>
  <si>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</si>
  <si>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</si>
  <si>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</si>
  <si>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</si>
  <si>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</si>
  <si>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</si>
  <si>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</si>
  <si>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</si>
  <si>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</si>
  <si>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</si>
  <si>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</si>
  <si>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</si>
  <si>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</si>
  <si>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</si>
  <si>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</si>
  <si>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</si>
  <si>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</si>
  <si>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</si>
  <si>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</si>
  <si>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</si>
  <si>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</si>
  <si>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</si>
  <si>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</si>
  <si>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</si>
  <si>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</si>
  <si>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</si>
  <si>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</si>
  <si>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</si>
  <si>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</si>
  <si>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</si>
  <si>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</si>
  <si>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</si>
  <si>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</si>
  <si>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</si>
  <si>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</si>
  <si>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</si>
  <si>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</si>
  <si>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</si>
  <si>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</si>
  <si>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</si>
  <si>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</si>
  <si>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</si>
  <si>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</si>
  <si>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</si>
  <si>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</si>
  <si>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</si>
  <si>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</si>
  <si>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</si>
  <si>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</si>
  <si>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</si>
  <si>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</si>
  <si>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</si>
  <si>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</si>
  <si>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</si>
  <si>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</si>
  <si>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</si>
  <si>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</si>
  <si>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</si>
  <si>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</si>
  <si>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</si>
  <si>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</si>
  <si>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</si>
  <si>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</si>
  <si>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</si>
  <si>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</si>
  <si>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</si>
  <si>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</si>
  <si>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</si>
  <si>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</si>
  <si>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</si>
  <si>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</si>
  <si>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</si>
  <si>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</si>
  <si>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</si>
  <si>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</si>
  <si>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</si>
  <si>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</si>
  <si>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</si>
  <si>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</si>
  <si>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</si>
  <si>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</si>
  <si>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</si>
  <si>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</si>
  <si>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</si>
  <si>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</si>
  <si>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</si>
  <si>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</si>
  <si>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</si>
  <si>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</si>
  <si>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</si>
  <si>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</si>
  <si>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</si>
  <si>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</si>
  <si>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</si>
  <si>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</si>
  <si>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</si>
  <si>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</si>
  <si>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</si>
  <si>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</si>
  <si>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</si>
  <si>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</si>
  <si>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</si>
  <si>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</si>
  <si>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</si>
  <si>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</si>
  <si>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</si>
  <si>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</si>
  <si>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</si>
  <si>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</si>
  <si>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</si>
  <si>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</si>
  <si>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</si>
  <si>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</si>
  <si>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</si>
  <si>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</si>
  <si>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</si>
  <si>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</si>
  <si>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</si>
  <si>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</si>
  <si>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</si>
  <si>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</si>
  <si>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</si>
  <si>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</si>
  <si>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</si>
  <si>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</si>
  <si>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</si>
  <si>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</si>
  <si>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</si>
  <si>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</si>
  <si>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</si>
  <si>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</si>
  <si>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</si>
  <si>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</si>
  <si>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</si>
  <si>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</si>
  <si>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</si>
  <si>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</si>
  <si>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</si>
  <si>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</si>
  <si>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</si>
  <si>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</si>
  <si>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</si>
  <si>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</si>
  <si>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</si>
  <si>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</si>
  <si>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</si>
  <si>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</si>
  <si>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</si>
  <si>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</si>
  <si>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</si>
  <si>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</si>
  <si>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</si>
  <si>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</si>
  <si>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</si>
  <si>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</si>
  <si>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</si>
  <si>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</si>
  <si>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</si>
  <si>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</si>
  <si>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</si>
  <si>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</si>
  <si>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</si>
  <si>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</si>
  <si>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</si>
  <si>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</si>
  <si>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</si>
  <si>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</si>
  <si>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</si>
  <si>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</si>
  <si>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</si>
  <si>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</si>
  <si>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</si>
  <si>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</si>
  <si>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</si>
  <si>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</si>
  <si>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</si>
  <si>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</si>
  <si>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</si>
  <si>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</si>
  <si>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</si>
  <si>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</si>
  <si>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</si>
  <si>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</si>
  <si>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</si>
  <si>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</si>
  <si>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</si>
  <si>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</si>
  <si>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</si>
  <si>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</si>
  <si>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</si>
  <si>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</si>
  <si>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</si>
  <si>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</si>
  <si>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</si>
  <si>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</si>
  <si>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</si>
  <si>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</si>
  <si>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</si>
  <si>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</si>
  <si>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</si>
  <si>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</si>
  <si>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</si>
  <si>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</si>
  <si>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</si>
  <si>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</si>
  <si>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</si>
  <si>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</si>
  <si>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</si>
  <si>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</si>
  <si>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</si>
  <si>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</si>
  <si>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</si>
  <si>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</si>
  <si>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</si>
  <si>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</si>
  <si>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</si>
  <si>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</si>
  <si>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</si>
  <si>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</si>
  <si>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</si>
  <si>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</si>
  <si>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</si>
  <si>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</si>
  <si>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</si>
  <si>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</si>
  <si>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</si>
  <si>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</si>
  <si>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</si>
  <si>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</si>
  <si>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</si>
  <si>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</si>
  <si>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</si>
  <si>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</si>
  <si>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</si>
  <si>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</si>
  <si>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</si>
  <si>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</si>
  <si>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</si>
  <si>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</si>
  <si>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</si>
  <si>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</si>
  <si>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</si>
  <si>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</si>
  <si>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</si>
  <si>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</si>
  <si>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</si>
  <si>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</si>
  <si>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</si>
  <si>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</si>
  <si>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</si>
  <si>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</si>
  <si>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</si>
  <si>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</si>
  <si>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</si>
  <si>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</si>
  <si>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</si>
  <si>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</si>
  <si>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</si>
  <si>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</si>
  <si>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</si>
  <si>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</si>
  <si>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</si>
  <si>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</si>
  <si>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</si>
  <si>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</si>
  <si>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</si>
  <si>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</si>
  <si>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</si>
  <si>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</si>
  <si>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</si>
  <si>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</si>
  <si>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</si>
  <si>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</si>
  <si>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</si>
  <si>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</si>
  <si>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</si>
  <si>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</si>
  <si>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</si>
  <si>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</si>
  <si>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</si>
  <si>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</si>
  <si>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</si>
  <si>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</si>
  <si>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</si>
  <si>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</si>
  <si>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</si>
  <si>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</si>
  <si>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</si>
  <si>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</si>
  <si>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</si>
  <si>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</si>
  <si>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</si>
  <si>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</si>
  <si>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</si>
  <si>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</si>
  <si>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</si>
  <si>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</si>
  <si>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</si>
  <si>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</si>
  <si>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</si>
  <si>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</si>
  <si>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</si>
  <si>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</si>
  <si>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</si>
  <si>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</si>
  <si>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</si>
  <si>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</si>
  <si>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</si>
  <si>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</si>
  <si>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</si>
  <si>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</si>
  <si>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</si>
  <si>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</si>
  <si>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</si>
  <si>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</si>
  <si>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</si>
  <si>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</si>
  <si>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</si>
  <si>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</si>
  <si>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</si>
  <si>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</si>
  <si>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</si>
  <si>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</si>
  <si>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</si>
  <si>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</si>
  <si>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</si>
  <si>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</si>
  <si>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</si>
  <si>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</si>
  <si>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</si>
  <si>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</si>
  <si>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</si>
  <si>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</si>
  <si>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</si>
  <si>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</si>
  <si>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</si>
  <si>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</si>
  <si>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</si>
  <si>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</si>
  <si>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</si>
  <si>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</si>
  <si>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</si>
  <si>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</si>
  <si>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</si>
  <si>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</si>
  <si>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</si>
  <si>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</si>
  <si>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</si>
  <si>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</si>
  <si>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</si>
  <si>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</si>
  <si>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</si>
  <si>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</si>
  <si>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</si>
  <si>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</si>
  <si>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</si>
  <si>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</si>
  <si>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</si>
  <si>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</si>
  <si>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</si>
  <si>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</si>
  <si>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</si>
  <si>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</si>
  <si>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</si>
  <si>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</si>
  <si>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</si>
  <si>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</si>
  <si>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</si>
  <si>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</si>
  <si>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</si>
  <si>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</si>
  <si>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</si>
  <si>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</si>
  <si>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</si>
  <si>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</si>
  <si>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</si>
  <si>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</si>
  <si>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</si>
  <si>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</si>
  <si>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</si>
  <si>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</si>
  <si>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</si>
  <si>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</si>
  <si>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</si>
  <si>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</si>
  <si>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</si>
  <si>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</si>
  <si>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</si>
  <si>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</si>
  <si>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</si>
  <si>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</si>
  <si>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</si>
  <si>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</si>
  <si>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</si>
  <si>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</si>
  <si>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</si>
  <si>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</si>
  <si>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</si>
  <si>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</si>
  <si>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</si>
  <si>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</si>
  <si>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</si>
  <si>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</si>
  <si>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</si>
  <si>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</si>
  <si>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</si>
  <si>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</si>
  <si>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</si>
  <si>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</si>
  <si>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</si>
  <si>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</si>
  <si>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</si>
  <si>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</si>
  <si>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</si>
  <si>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</si>
  <si>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</si>
  <si>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</si>
  <si>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</si>
  <si>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</si>
  <si>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</si>
  <si>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</si>
  <si>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</si>
  <si>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</si>
  <si>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</si>
  <si>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</si>
  <si>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</si>
  <si>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</si>
  <si>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</si>
  <si>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</si>
  <si>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</si>
  <si>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</si>
  <si>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</si>
  <si>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</si>
  <si>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</si>
  <si>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</si>
  <si>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</si>
  <si>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</si>
  <si>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</si>
  <si>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</si>
  <si>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</si>
  <si>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</si>
  <si>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</si>
  <si>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</si>
  <si>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</si>
  <si>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</si>
  <si>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</si>
  <si>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</si>
  <si>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</si>
  <si>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</si>
  <si>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</si>
  <si>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</si>
  <si>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</si>
  <si>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</si>
  <si>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</si>
  <si>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</si>
  <si>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</si>
  <si>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</si>
  <si>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</si>
  <si>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</si>
  <si>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</si>
  <si>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</si>
  <si>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</si>
  <si>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</si>
  <si>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</si>
  <si>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</si>
  <si>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</si>
  <si>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</si>
  <si>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</si>
  <si>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</si>
  <si>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</si>
  <si>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</si>
  <si>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</si>
  <si>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</si>
  <si>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</si>
  <si>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</si>
  <si>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</si>
  <si>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</si>
  <si>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</si>
  <si>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</si>
  <si>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</si>
  <si>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</si>
  <si>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</si>
  <si>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</si>
  <si>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</si>
  <si>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</si>
  <si>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</si>
  <si>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</si>
  <si>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</si>
  <si>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</si>
  <si>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</si>
  <si>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</si>
  <si>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</si>
  <si>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</si>
  <si>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</si>
  <si>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</si>
  <si>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</si>
  <si>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</si>
  <si>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</si>
  <si>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</si>
  <si>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</si>
  <si>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</si>
  <si>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</si>
  <si>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</si>
  <si>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</si>
  <si>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</si>
  <si>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</si>
  <si>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</si>
  <si>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</si>
  <si>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</si>
  <si>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</si>
  <si>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</si>
  <si>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</si>
  <si>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</si>
  <si>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</si>
  <si>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</si>
  <si>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</si>
  <si>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</si>
  <si>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</si>
  <si>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</si>
  <si>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</si>
  <si>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</si>
  <si>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</si>
  <si>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</si>
  <si>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</si>
  <si>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</si>
  <si>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</si>
  <si>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</si>
  <si>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</si>
  <si>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</si>
  <si>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</si>
  <si>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</si>
  <si>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</si>
  <si>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</si>
  <si>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</si>
  <si>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</si>
  <si>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</si>
  <si>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</si>
  <si>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</si>
  <si>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</si>
  <si>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</si>
  <si>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</si>
  <si>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</si>
  <si>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</si>
  <si>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</si>
  <si>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</si>
  <si>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</si>
  <si>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</si>
  <si>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</si>
  <si>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</si>
  <si>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</si>
  <si>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</si>
  <si>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</si>
  <si>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</si>
  <si>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</si>
  <si>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</si>
  <si>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</si>
  <si>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</si>
  <si>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</si>
  <si>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</si>
  <si>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</si>
  <si>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</si>
  <si>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</si>
  <si>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</si>
  <si>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</si>
  <si>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</si>
  <si>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</si>
  <si>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</si>
  <si>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</si>
  <si>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</si>
  <si>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</si>
  <si>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</si>
  <si>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</si>
  <si>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</si>
  <si>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</si>
  <si>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</si>
  <si>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</si>
  <si>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</si>
  <si>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</si>
  <si>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</si>
  <si>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</si>
  <si>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</si>
  <si>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</si>
  <si>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</si>
  <si>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</si>
  <si>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</si>
  <si>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</si>
  <si>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</si>
  <si>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</si>
  <si>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</si>
  <si>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</si>
  <si>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</si>
  <si>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</si>
  <si>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</si>
  <si>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</si>
  <si>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</si>
  <si>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</si>
  <si>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</si>
  <si>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</si>
  <si>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</si>
  <si>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</si>
  <si>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</si>
  <si>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</si>
  <si>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</si>
  <si>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</si>
  <si>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</si>
  <si>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</si>
  <si>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</si>
  <si>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</si>
  <si>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</si>
  <si>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</si>
  <si>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</si>
  <si>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</si>
  <si>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</si>
  <si>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</si>
  <si>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</si>
  <si>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</si>
  <si>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</si>
  <si>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</si>
  <si>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</si>
  <si>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</si>
  <si>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</si>
  <si>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</si>
  <si>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</si>
  <si>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</si>
  <si>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</si>
  <si>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</si>
  <si>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</si>
  <si>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</si>
  <si>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</si>
  <si>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</si>
  <si>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</si>
  <si>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</si>
  <si>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</si>
  <si>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</si>
  <si>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</si>
  <si>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</si>
  <si>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</si>
  <si>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</si>
  <si>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</si>
  <si>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</si>
  <si>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</si>
  <si>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</si>
  <si>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</si>
  <si>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</si>
  <si>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</si>
  <si>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</si>
  <si>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</si>
  <si>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</si>
  <si>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</si>
  <si>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</si>
  <si>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</si>
  <si>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</si>
  <si>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</si>
  <si>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</si>
  <si>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</si>
  <si>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</si>
  <si>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</si>
  <si>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</si>
  <si>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</si>
  <si>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</si>
  <si>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</si>
  <si>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</si>
  <si>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</si>
  <si>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</si>
  <si>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</si>
  <si>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</si>
  <si>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</si>
  <si>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</si>
  <si>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</si>
  <si>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</si>
  <si>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</si>
  <si>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</si>
  <si>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</si>
  <si>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</si>
  <si>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</si>
  <si>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</si>
  <si>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</si>
  <si>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</si>
  <si>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</si>
  <si>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</si>
  <si>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</si>
  <si>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</si>
  <si>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</si>
  <si>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</si>
  <si>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</si>
  <si>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</si>
  <si>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</si>
  <si>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</si>
  <si>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</si>
  <si>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</si>
  <si>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</si>
  <si>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</si>
  <si>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</si>
  <si>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</si>
  <si>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</si>
  <si>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</si>
  <si>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</si>
  <si>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</si>
  <si>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</si>
  <si>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</si>
  <si>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</si>
  <si>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</si>
  <si>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</si>
  <si>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</si>
  <si>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</si>
  <si>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</si>
  <si>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</si>
  <si>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</si>
  <si>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</si>
  <si>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</si>
  <si>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</si>
  <si>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</si>
  <si>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</si>
  <si>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</si>
  <si>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</si>
  <si>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</si>
  <si>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</si>
  <si>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</si>
  <si>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</si>
  <si>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</si>
  <si>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</si>
  <si>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</si>
  <si>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</si>
  <si>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</si>
  <si>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</si>
  <si>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</si>
  <si>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</si>
  <si>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</si>
  <si>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</si>
  <si>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</si>
  <si>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</si>
  <si>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</si>
  <si>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</si>
  <si>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</si>
  <si>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</si>
  <si>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</si>
  <si>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</si>
  <si>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</si>
  <si>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</si>
  <si>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</si>
  <si>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</si>
  <si>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</si>
  <si>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</si>
  <si>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</si>
  <si>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</si>
  <si>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</si>
  <si>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</si>
  <si>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</si>
  <si>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</si>
  <si>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</si>
  <si>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</si>
  <si>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</si>
  <si>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</si>
  <si>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</si>
  <si>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</si>
  <si>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</si>
  <si>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</si>
  <si>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</si>
  <si>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</si>
  <si>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</si>
  <si>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</si>
  <si>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</si>
  <si>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</si>
  <si>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</si>
  <si>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</si>
  <si>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</si>
  <si>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</si>
  <si>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</si>
  <si>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</si>
  <si>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</si>
  <si>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</si>
  <si>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</si>
  <si>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</si>
  <si>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</si>
  <si>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</si>
  <si>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</si>
  <si>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</si>
  <si>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</si>
  <si>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</si>
  <si>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</si>
  <si>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</si>
  <si>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</si>
  <si>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</si>
  <si>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</si>
  <si>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</si>
  <si>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</si>
  <si>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</si>
  <si>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</si>
  <si>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</si>
  <si>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</si>
  <si>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</si>
  <si>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</si>
  <si>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</si>
  <si>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</si>
  <si>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</si>
  <si>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</si>
  <si>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</si>
  <si>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</si>
  <si>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</si>
  <si>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</si>
  <si>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</si>
  <si>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</si>
  <si>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</si>
  <si>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</si>
  <si>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</si>
  <si>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</si>
  <si>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</si>
  <si>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</si>
  <si>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</si>
  <si>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</si>
  <si>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</si>
  <si>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</si>
  <si>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</si>
  <si>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</si>
  <si>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</si>
  <si>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</si>
  <si>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</si>
  <si>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</si>
  <si>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</si>
  <si>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</si>
  <si>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</si>
  <si>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</si>
  <si>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</si>
  <si>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</si>
  <si>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</si>
  <si>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</si>
  <si>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</si>
  <si>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</si>
  <si>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</si>
  <si>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</si>
  <si>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</si>
  <si>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</si>
  <si>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</si>
  <si>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</si>
  <si>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</si>
  <si>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</si>
  <si>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</si>
  <si>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</si>
  <si>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</si>
  <si>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</si>
  <si>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</si>
  <si>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</si>
  <si>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</si>
  <si>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</si>
  <si>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</si>
  <si>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</si>
  <si>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</si>
  <si>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</si>
  <si>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</si>
  <si>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</si>
  <si>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</si>
  <si>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</si>
  <si>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</si>
  <si>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</si>
  <si>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</si>
  <si>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</si>
  <si>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</si>
  <si>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</si>
  <si>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</si>
  <si>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</si>
  <si>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</si>
  <si>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</si>
  <si>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</si>
  <si>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</si>
  <si>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</si>
  <si>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</si>
  <si>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</si>
  <si>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</si>
  <si>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</si>
  <si>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</si>
  <si>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</si>
  <si>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</si>
  <si>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</si>
  <si>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</si>
  <si>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</si>
  <si>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</si>
  <si>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</si>
  <si>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</si>
  <si>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</si>
  <si>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</si>
  <si>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</si>
  <si>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</si>
  <si>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</si>
  <si>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</si>
  <si>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</si>
  <si>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</si>
  <si>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</si>
  <si>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</si>
  <si>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</si>
  <si>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</si>
  <si>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</si>
  <si>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</si>
  <si>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</si>
  <si>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</si>
  <si>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</si>
  <si>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</si>
  <si>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</si>
  <si>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</si>
  <si>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</si>
  <si>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</si>
  <si>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</si>
  <si>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</si>
  <si>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</si>
  <si>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</si>
  <si>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</si>
  <si>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</si>
  <si>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</si>
  <si>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</si>
  <si>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</si>
  <si>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</si>
  <si>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</si>
  <si>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</si>
  <si>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</si>
  <si>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</si>
  <si>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</si>
  <si>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</si>
  <si>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</si>
  <si>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</si>
  <si>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</si>
  <si>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</si>
  <si>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</si>
  <si>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</si>
  <si>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</si>
  <si>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</si>
  <si>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</si>
  <si>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</si>
  <si>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</si>
  <si>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</si>
  <si>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</si>
  <si>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</si>
  <si>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</si>
  <si>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</si>
  <si>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</si>
  <si>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</si>
  <si>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</si>
  <si>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</si>
  <si>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</si>
  <si>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</si>
  <si>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</si>
  <si>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</si>
  <si>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</si>
  <si>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</si>
  <si>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</si>
  <si>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</si>
  <si>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</si>
  <si>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</si>
  <si>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</si>
  <si>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</si>
  <si>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</si>
  <si>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</si>
  <si>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</si>
  <si>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</si>
  <si>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</si>
  <si>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</si>
  <si>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</si>
  <si>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</si>
  <si>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</si>
  <si>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</si>
  <si>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</si>
  <si>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</si>
  <si>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</si>
  <si>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</si>
  <si>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</si>
  <si>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</si>
  <si>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</si>
  <si>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</si>
  <si>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</si>
  <si>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</si>
  <si>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</si>
  <si>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</si>
  <si>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</si>
  <si>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</si>
  <si>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</si>
  <si>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</si>
  <si>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</si>
  <si>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</si>
  <si>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</si>
  <si>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</si>
  <si>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</si>
  <si>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</si>
  <si>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</si>
  <si>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</si>
  <si>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</si>
  <si>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</si>
  <si>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</si>
  <si>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</si>
  <si>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</si>
  <si>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</si>
  <si>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</si>
  <si>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</si>
  <si>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</si>
  <si>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</si>
  <si>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</si>
  <si>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</si>
  <si>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</si>
  <si>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</si>
  <si>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</si>
  <si>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</si>
  <si>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</si>
  <si>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</si>
  <si>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</si>
  <si>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</si>
  <si>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</si>
  <si>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</si>
  <si>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</si>
  <si>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</si>
  <si>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</si>
  <si>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</si>
  <si>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</si>
  <si>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</si>
  <si>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</si>
  <si>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</si>
  <si>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</si>
  <si>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</si>
  <si>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</si>
  <si>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</si>
  <si>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</si>
  <si>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</si>
  <si>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</si>
  <si>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</si>
  <si>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</si>
  <si>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</si>
  <si>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</si>
  <si>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</si>
  <si>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</si>
  <si>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</si>
  <si>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</si>
  <si>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</si>
  <si>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</si>
  <si>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</si>
  <si>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</si>
  <si>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</si>
  <si>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</si>
  <si>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</si>
  <si>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</si>
  <si>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</si>
  <si>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</si>
  <si>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</si>
  <si>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</si>
  <si>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</si>
  <si>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</si>
  <si>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</si>
  <si>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</si>
  <si>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</si>
  <si>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</si>
  <si>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</si>
  <si>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</si>
  <si>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</si>
  <si>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</si>
  <si>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</si>
  <si>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</si>
  <si>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</si>
  <si>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</si>
  <si>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</si>
  <si>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</si>
  <si>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</si>
  <si>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</si>
  <si>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</si>
  <si>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</si>
  <si>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</si>
  <si>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</si>
  <si>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</si>
  <si>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</si>
  <si>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</si>
  <si>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</si>
  <si>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</si>
  <si>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</si>
  <si>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</si>
  <si>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</si>
  <si>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</si>
  <si>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</si>
  <si>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</si>
  <si>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</si>
  <si>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</si>
  <si>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</si>
  <si>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</si>
  <si>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</si>
  <si>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</si>
  <si>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</si>
  <si>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</si>
  <si>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</si>
  <si>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</si>
  <si>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</si>
  <si>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</si>
  <si>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</si>
  <si>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</si>
  <si>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</si>
  <si>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</si>
  <si>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</si>
  <si>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</si>
  <si>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</si>
  <si>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</si>
  <si>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</si>
  <si>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</si>
  <si>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</si>
  <si>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</si>
  <si>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</si>
  <si>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</si>
  <si>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</si>
  <si>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</si>
  <si>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</si>
  <si>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</si>
  <si>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</si>
  <si>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</si>
  <si>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</si>
  <si>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</si>
  <si>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</si>
  <si>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</si>
  <si>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</si>
  <si>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</si>
  <si>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</si>
  <si>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</si>
  <si>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</si>
  <si>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</si>
  <si>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</si>
  <si>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</si>
  <si>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</si>
  <si>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</si>
  <si>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</si>
  <si>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</si>
  <si>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</si>
  <si>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</si>
  <si>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</si>
  <si>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</si>
  <si>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</si>
  <si>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</si>
  <si>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</si>
  <si>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</si>
  <si>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</si>
  <si>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</si>
  <si>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</si>
  <si>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</si>
  <si>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</si>
  <si>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</si>
  <si>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</si>
  <si>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</si>
  <si>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</si>
  <si>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</si>
  <si>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</si>
  <si>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</si>
  <si>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</si>
  <si>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</si>
  <si>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</si>
  <si>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</si>
  <si>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</si>
  <si>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</si>
  <si>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</si>
  <si>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</si>
  <si>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</si>
  <si>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</si>
  <si>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</si>
  <si>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</si>
  <si>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</si>
  <si>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</si>
  <si>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</si>
  <si>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</si>
  <si>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</si>
  <si>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</si>
  <si>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</si>
  <si>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</si>
  <si>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</si>
  <si>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</si>
  <si>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</si>
  <si>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</si>
  <si>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</si>
  <si>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</si>
  <si>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</si>
  <si>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</si>
  <si>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</si>
  <si>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</si>
  <si>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</si>
  <si>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</si>
  <si>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</si>
  <si>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</si>
  <si>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</si>
  <si>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</si>
  <si>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</si>
  <si>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</si>
  <si>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</si>
  <si>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</si>
  <si>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</si>
  <si>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</si>
  <si>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</si>
  <si>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</si>
  <si>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</si>
  <si>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</si>
  <si>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</si>
  <si>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</si>
  <si>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</si>
  <si>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</si>
  <si>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</si>
  <si>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</si>
  <si>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</si>
  <si>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</si>
  <si>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</si>
  <si>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</si>
  <si>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</si>
  <si>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</si>
  <si>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</si>
  <si>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</si>
  <si>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</si>
  <si>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</si>
  <si>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</si>
  <si>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</si>
  <si>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</si>
  <si>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</si>
  <si>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</si>
  <si>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</si>
  <si>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</si>
  <si>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</si>
  <si>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</si>
  <si>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</si>
  <si>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</si>
  <si>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</si>
  <si>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</si>
  <si>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</si>
  <si>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</si>
  <si>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</si>
  <si>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</si>
  <si>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</si>
  <si>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</si>
  <si>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</si>
  <si>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</si>
  <si>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</si>
  <si>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</si>
  <si>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</si>
  <si>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</si>
  <si>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</si>
  <si>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</si>
  <si>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</si>
  <si>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</si>
  <si>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</si>
  <si>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</si>
  <si>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</si>
  <si>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</si>
  <si>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</si>
  <si>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</si>
  <si>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</si>
  <si>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</si>
  <si>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</si>
  <si>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</si>
  <si>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</si>
  <si>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</si>
  <si>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</si>
  <si>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</si>
  <si>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</si>
  <si>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</si>
  <si>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</si>
  <si>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</si>
  <si>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</si>
  <si>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</si>
  <si>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</si>
  <si>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</si>
  <si>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</si>
  <si>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</si>
  <si>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</si>
  <si>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</si>
  <si>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</si>
  <si>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</si>
  <si>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</si>
  <si>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</si>
  <si>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</si>
  <si>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</si>
  <si>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</si>
  <si>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</si>
  <si>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</si>
  <si>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</si>
  <si>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</si>
  <si>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</si>
  <si>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</si>
  <si>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</si>
  <si>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</si>
  <si>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</si>
  <si>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</si>
  <si>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</si>
  <si>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</si>
  <si>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</si>
  <si>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</si>
  <si>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</si>
  <si>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</si>
  <si>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</si>
  <si>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</si>
  <si>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</si>
  <si>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</si>
  <si>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</si>
  <si>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</si>
  <si>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</si>
  <si>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</si>
  <si>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</si>
  <si>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</si>
  <si>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</si>
  <si>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</si>
  <si>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</si>
  <si>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</si>
  <si>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</si>
  <si>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</si>
  <si>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</si>
  <si>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</si>
  <si>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</si>
  <si>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</si>
  <si>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</si>
  <si>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</si>
  <si>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</si>
  <si>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</si>
  <si>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</si>
  <si>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</si>
  <si>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</si>
  <si>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</si>
  <si>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</si>
  <si>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</si>
  <si>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</si>
  <si>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</si>
  <si>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</si>
  <si>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</si>
  <si>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</si>
  <si>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</si>
  <si>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</si>
  <si>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</si>
  <si>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</si>
  <si>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</si>
  <si>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</si>
  <si>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</si>
  <si>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</si>
  <si>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</si>
  <si>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</si>
  <si>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</si>
  <si>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</si>
  <si>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</si>
  <si>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</si>
  <si>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</si>
  <si>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</si>
  <si>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</si>
  <si>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</si>
  <si>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</si>
  <si>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</si>
  <si>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</si>
  <si>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</si>
  <si>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</si>
  <si>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</si>
  <si>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</si>
  <si>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</si>
  <si>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</si>
  <si>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</si>
  <si>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</si>
  <si>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</si>
  <si>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</si>
  <si>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</si>
  <si>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</si>
  <si>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</si>
  <si>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</si>
  <si>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</si>
  <si>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</si>
  <si>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</si>
  <si>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</si>
  <si>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</si>
  <si>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</si>
  <si>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</si>
  <si>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</si>
  <si>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</si>
  <si>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</si>
  <si>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</si>
  <si>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</si>
  <si>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</si>
  <si>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</si>
  <si>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</si>
  <si>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</si>
  <si>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</si>
  <si>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</si>
  <si>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</si>
  <si>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</si>
  <si>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</si>
  <si>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</si>
  <si>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</si>
  <si>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</si>
  <si>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</si>
  <si>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</si>
  <si>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</si>
  <si>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</si>
  <si>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</si>
  <si>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</si>
  <si>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</si>
  <si>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</si>
  <si>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</si>
  <si>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</si>
  <si>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</si>
  <si>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</si>
  <si>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</si>
  <si>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</si>
  <si>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</si>
  <si>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</si>
  <si>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</si>
  <si>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</si>
  <si>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</si>
  <si>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</si>
  <si>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</si>
  <si>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</si>
  <si>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</si>
  <si>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</si>
  <si>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</si>
  <si>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</si>
  <si>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</si>
  <si>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</si>
  <si>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</si>
  <si>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</si>
  <si>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</si>
  <si>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</si>
  <si>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</si>
  <si>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</si>
  <si>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</si>
  <si>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</si>
  <si>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</si>
  <si>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</si>
  <si>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</si>
  <si>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</si>
  <si>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</si>
  <si>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</si>
  <si>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</si>
  <si>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</si>
  <si>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</si>
  <si>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</si>
  <si>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</si>
  <si>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</si>
  <si>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</si>
  <si>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</si>
  <si>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</si>
  <si>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</si>
  <si>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</si>
  <si>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</si>
  <si>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</si>
  <si>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</si>
  <si>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</si>
  <si>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</si>
  <si>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</si>
  <si>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</si>
  <si>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</si>
  <si>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</si>
  <si>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</si>
  <si>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</si>
  <si>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</si>
  <si>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</si>
  <si>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</si>
  <si>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</si>
  <si>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</si>
  <si>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</si>
  <si>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</si>
  <si>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</si>
  <si>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</si>
  <si>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</si>
  <si>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</si>
  <si>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</si>
  <si>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</si>
  <si>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</si>
  <si>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</si>
  <si>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</si>
  <si>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</si>
  <si>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</si>
  <si>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</si>
  <si>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</si>
  <si>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</si>
  <si>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</si>
  <si>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</si>
  <si>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</si>
  <si>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</si>
  <si>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</si>
  <si>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</si>
  <si>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</si>
  <si>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</si>
  <si>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</si>
  <si>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</si>
  <si>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</si>
  <si>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</si>
  <si>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</si>
  <si>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</si>
  <si>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</si>
  <si>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</si>
  <si>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</si>
  <si>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</si>
  <si>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</si>
  <si>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</si>
  <si>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</si>
  <si>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</si>
  <si>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</si>
  <si>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</si>
  <si>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</si>
  <si>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</si>
  <si>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</si>
  <si>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</si>
  <si>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</si>
  <si>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</si>
  <si>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</si>
  <si>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</si>
  <si>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</si>
  <si>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</si>
  <si>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</si>
  <si>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</si>
  <si>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</si>
  <si>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</si>
  <si>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</si>
  <si>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</si>
  <si>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</si>
  <si>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</si>
  <si>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</si>
  <si>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</si>
  <si>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</si>
  <si>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</si>
  <si>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</si>
  <si>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</si>
  <si>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</si>
  <si>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</si>
  <si>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</si>
  <si>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</si>
  <si>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</si>
  <si>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</si>
  <si>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</si>
  <si>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</si>
  <si>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</si>
  <si>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</si>
  <si>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</si>
  <si>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</si>
  <si>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</si>
  <si>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</si>
  <si>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</si>
  <si>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</si>
  <si>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</si>
  <si>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</si>
  <si>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</si>
  <si>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</si>
  <si>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</si>
  <si>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</si>
  <si>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</si>
  <si>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</si>
  <si>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</si>
  <si>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</si>
  <si>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</si>
  <si>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</si>
  <si>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</si>
  <si>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</si>
  <si>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</si>
  <si>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</si>
  <si>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</si>
  <si>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</si>
  <si>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</si>
  <si>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</si>
  <si>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</si>
  <si>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</si>
  <si>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</si>
  <si>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</si>
  <si>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</si>
  <si>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</si>
  <si>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</si>
  <si>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</si>
  <si>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</si>
  <si>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</si>
  <si>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</si>
  <si>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</si>
  <si>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</si>
  <si>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</si>
  <si>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</si>
  <si>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</si>
  <si>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</si>
  <si>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</si>
  <si>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</si>
  <si>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</si>
  <si>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</si>
  <si>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</si>
  <si>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</si>
  <si>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</si>
  <si>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</si>
  <si>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</si>
  <si>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</si>
  <si>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</si>
  <si>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</si>
  <si>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</si>
  <si>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</si>
  <si>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</si>
  <si>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</si>
  <si>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</si>
  <si>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</si>
  <si>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</si>
  <si>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</si>
  <si>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</si>
  <si>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</si>
  <si>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</si>
  <si>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</si>
  <si>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</si>
  <si>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</si>
  <si>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</si>
  <si>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</si>
  <si>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</si>
  <si>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</si>
  <si>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</si>
  <si>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</si>
  <si>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</si>
  <si>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</si>
  <si>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</si>
  <si>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</si>
  <si>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</si>
  <si>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</si>
  <si>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</si>
  <si>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</si>
  <si>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</si>
  <si>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</si>
  <si>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</si>
  <si>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</si>
  <si>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</si>
  <si>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</si>
  <si>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</si>
  <si>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</si>
  <si>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</si>
  <si>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</si>
  <si>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</si>
  <si>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</si>
  <si>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</si>
  <si>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</si>
  <si>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</si>
  <si>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</si>
  <si>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</si>
  <si>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</si>
  <si>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</si>
  <si>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</si>
  <si>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</si>
  <si>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</si>
  <si>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</si>
  <si>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</si>
  <si>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</si>
  <si>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</si>
  <si>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</si>
  <si>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</si>
  <si>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</si>
  <si>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</si>
  <si>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</si>
  <si>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</si>
  <si>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</si>
  <si>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</si>
  <si>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</si>
  <si>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</si>
  <si>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</si>
  <si>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</si>
  <si>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</si>
  <si>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</si>
  <si>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</si>
  <si>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</si>
  <si>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</si>
  <si>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</si>
  <si>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</si>
  <si>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</si>
  <si>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</si>
  <si>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</si>
  <si>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</si>
  <si>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</si>
  <si>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</si>
  <si>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</si>
  <si>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</si>
  <si>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</si>
  <si>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</si>
  <si>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</si>
  <si>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</si>
  <si>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</si>
  <si>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</si>
  <si>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</si>
  <si>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</si>
  <si>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</si>
  <si>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</si>
  <si>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</si>
  <si>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</si>
  <si>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</si>
  <si>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</si>
  <si>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</si>
  <si>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</si>
  <si>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</si>
  <si>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</si>
  <si>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</si>
  <si>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</si>
  <si>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</si>
  <si>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</si>
  <si>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</si>
  <si>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</si>
  <si>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</si>
  <si>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</si>
  <si>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</si>
  <si>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</si>
  <si>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</si>
  <si>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</si>
  <si>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</si>
  <si>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</si>
  <si>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</si>
  <si>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</si>
  <si>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</si>
  <si>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</si>
  <si>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</si>
  <si>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</si>
  <si>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</si>
  <si>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</si>
  <si>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</si>
  <si>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</si>
  <si>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</si>
  <si>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</si>
  <si>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</si>
  <si>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</si>
  <si>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</si>
  <si>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</si>
  <si>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</si>
  <si>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</si>
  <si>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</si>
  <si>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</si>
  <si>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</si>
  <si>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</si>
  <si>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</si>
  <si>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</si>
  <si>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</si>
  <si>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</si>
  <si>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</si>
  <si>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</si>
  <si>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</si>
  <si>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</si>
  <si>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</si>
  <si>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</si>
  <si>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</si>
  <si>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</si>
  <si>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</si>
  <si>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</si>
  <si>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</si>
  <si>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</si>
  <si>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</si>
  <si>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</si>
  <si>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</si>
  <si>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</si>
  <si>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</si>
  <si>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</si>
  <si>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</si>
  <si>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</si>
  <si>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</si>
  <si>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</si>
  <si>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</si>
  <si>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</si>
  <si>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</si>
  <si>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</si>
  <si>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</si>
  <si>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</si>
  <si>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</si>
  <si>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</si>
  <si>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</si>
  <si>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</si>
  <si>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</si>
  <si>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</si>
  <si>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</si>
  <si>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</si>
  <si>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</si>
  <si>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</si>
  <si>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</si>
  <si>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</si>
  <si>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</si>
  <si>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</si>
  <si>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</si>
  <si>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</si>
  <si>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</si>
  <si>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</si>
  <si>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</si>
  <si>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</si>
  <si>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</si>
  <si>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</si>
  <si>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</si>
  <si>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</si>
  <si>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</si>
  <si>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</si>
  <si>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</si>
  <si>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</si>
  <si>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</si>
  <si>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</si>
  <si>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</si>
  <si>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</si>
  <si>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</si>
  <si>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</si>
  <si>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</si>
  <si>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</si>
  <si>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</si>
  <si>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</si>
  <si>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</si>
  <si>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</si>
  <si>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</si>
  <si>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</si>
  <si>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</si>
  <si>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</si>
  <si>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</si>
  <si>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</si>
  <si>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</si>
  <si>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</si>
  <si>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</si>
  <si>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</si>
  <si>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</si>
  <si>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</si>
  <si>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</si>
  <si>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</si>
  <si>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</si>
  <si>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</si>
  <si>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</si>
  <si>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</si>
  <si>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</si>
  <si>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</si>
  <si>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</si>
  <si>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</si>
  <si>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</si>
  <si>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</si>
  <si>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</si>
  <si>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</si>
  <si>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</si>
  <si>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</si>
  <si>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</si>
  <si>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</si>
  <si>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</si>
  <si>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</si>
  <si>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</si>
  <si>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</si>
  <si>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</si>
  <si>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</si>
  <si>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</si>
  <si>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</si>
  <si>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</si>
  <si>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</si>
  <si>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</si>
  <si>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</si>
  <si>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</si>
  <si>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</si>
  <si>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</si>
  <si>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</si>
  <si>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</si>
  <si>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</si>
  <si>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</si>
  <si>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</si>
  <si>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</si>
  <si>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</si>
  <si>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</si>
  <si>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</si>
  <si>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</si>
  <si>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</si>
  <si>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</si>
  <si>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</si>
  <si>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</si>
  <si>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</si>
  <si>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</si>
  <si>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</si>
  <si>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</si>
  <si>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</si>
  <si>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</si>
  <si>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</si>
  <si>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</si>
  <si>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</si>
  <si>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</si>
  <si>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</si>
  <si>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</si>
  <si>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</si>
  <si>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</si>
  <si>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</si>
  <si>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</si>
  <si>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</si>
  <si>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</si>
  <si>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</si>
  <si>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</si>
  <si>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</si>
  <si>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</si>
  <si>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</si>
  <si>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</si>
  <si>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</si>
  <si>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</si>
  <si>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</si>
  <si>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</si>
  <si>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</si>
  <si>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</si>
  <si>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</si>
  <si>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</si>
  <si>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</si>
  <si>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</si>
  <si>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</si>
  <si>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</si>
  <si>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</si>
  <si>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</si>
  <si>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</si>
  <si>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</si>
  <si>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</si>
  <si>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</si>
  <si>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</si>
  <si>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</si>
  <si>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</si>
  <si>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</si>
  <si>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</si>
  <si>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</si>
  <si>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</si>
  <si>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</si>
  <si>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</si>
  <si>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</si>
  <si>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</si>
  <si>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</si>
  <si>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</si>
  <si>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</si>
  <si>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</si>
  <si>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</si>
  <si>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</si>
  <si>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</si>
  <si>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</si>
  <si>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</si>
  <si>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</si>
  <si>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</si>
  <si>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</si>
  <si>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</si>
  <si>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</si>
  <si>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</si>
  <si>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</si>
  <si>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</si>
  <si>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</si>
  <si>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</si>
  <si>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</si>
  <si>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</si>
  <si>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</si>
  <si>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</si>
  <si>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</si>
  <si>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</si>
  <si>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</si>
  <si>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</si>
  <si>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</si>
  <si>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</si>
  <si>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</si>
  <si>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</si>
  <si>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</si>
  <si>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</si>
  <si>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</si>
  <si>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</si>
  <si>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</si>
  <si>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</si>
  <si>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</si>
  <si>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</si>
  <si>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</si>
  <si>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</si>
  <si>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</si>
  <si>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</si>
  <si>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</si>
  <si>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</si>
  <si>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</si>
  <si>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</si>
  <si>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</si>
  <si>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</si>
  <si>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</si>
  <si>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</si>
  <si>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</si>
  <si>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</si>
  <si>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</si>
  <si>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</si>
  <si>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</si>
  <si>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</si>
  <si>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</si>
  <si>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</si>
  <si>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</si>
  <si>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</si>
  <si>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</si>
  <si>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</si>
  <si>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</si>
  <si>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</si>
  <si>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</si>
  <si>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</si>
  <si>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</si>
  <si>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</si>
  <si>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</si>
  <si>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</si>
  <si>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</si>
  <si>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</si>
  <si>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</si>
  <si>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</si>
  <si>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</si>
  <si>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</si>
  <si>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</si>
  <si>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</si>
  <si>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</si>
  <si>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</si>
  <si>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</si>
  <si>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</si>
  <si>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</si>
  <si>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</si>
  <si>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</si>
  <si>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</si>
  <si>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</si>
  <si>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</si>
  <si>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</si>
  <si>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</si>
  <si>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</si>
  <si>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</si>
  <si>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</si>
  <si>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</si>
  <si>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</si>
  <si>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</si>
  <si>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</si>
  <si>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</si>
  <si>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</si>
  <si>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</si>
  <si>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</si>
  <si>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</si>
  <si>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</si>
  <si>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</si>
  <si>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</si>
  <si>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</si>
  <si>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</si>
  <si>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</si>
  <si>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</si>
  <si>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</si>
  <si>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</si>
  <si>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</si>
  <si>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</si>
  <si>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</si>
  <si>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</si>
  <si>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</si>
  <si>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</si>
  <si>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</si>
  <si>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</si>
  <si>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</si>
  <si>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</si>
  <si>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</si>
  <si>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</si>
  <si>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</si>
  <si>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</si>
  <si>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</si>
  <si>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</si>
  <si>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</si>
  <si>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</si>
  <si>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</si>
  <si>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</si>
  <si>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</si>
  <si>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</si>
  <si>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</si>
  <si>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</si>
  <si>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</si>
  <si>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</si>
  <si>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</si>
  <si>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</si>
  <si>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</si>
  <si>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</si>
  <si>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</si>
  <si>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</si>
  <si>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</si>
  <si>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</si>
  <si>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</si>
  <si>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</si>
  <si>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</si>
  <si>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</si>
  <si>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</si>
  <si>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</si>
  <si>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</si>
  <si>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</si>
  <si>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</si>
  <si>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</si>
  <si>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</si>
  <si>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</si>
  <si>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</si>
  <si>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</si>
  <si>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</si>
  <si>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</si>
  <si>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</si>
  <si>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</si>
  <si>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</si>
  <si>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</si>
  <si>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</si>
  <si>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</si>
  <si>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</si>
  <si>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</si>
  <si>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</si>
  <si>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</si>
  <si>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</si>
  <si>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</si>
  <si>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</si>
  <si>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</si>
  <si>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</si>
  <si>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</si>
  <si>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</si>
  <si>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</si>
  <si>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</si>
  <si>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</si>
  <si>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</si>
  <si>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</si>
  <si>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</si>
  <si>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</si>
  <si>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</si>
  <si>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</si>
  <si>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</si>
  <si>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</si>
  <si>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</si>
  <si>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</si>
  <si>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</si>
  <si>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</si>
  <si>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</si>
  <si>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</si>
  <si>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</si>
  <si>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</si>
  <si>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</si>
  <si>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</si>
  <si>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</si>
  <si>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</si>
  <si>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</si>
  <si>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</si>
  <si>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</si>
  <si>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</si>
  <si>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</si>
  <si>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</si>
  <si>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</si>
  <si>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</si>
  <si>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</si>
  <si>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</si>
  <si>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</si>
  <si>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</si>
  <si>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</si>
  <si>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</si>
  <si>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</si>
  <si>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</si>
  <si>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</si>
  <si>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</si>
  <si>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</si>
  <si>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</si>
  <si>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</si>
  <si>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</si>
  <si>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</si>
  <si>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</si>
  <si>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</si>
  <si>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</si>
  <si>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</si>
  <si>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</si>
  <si>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</si>
  <si>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</si>
  <si>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</si>
  <si>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</si>
  <si>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</si>
  <si>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</si>
  <si>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</si>
  <si>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</si>
  <si>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</si>
  <si>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</si>
  <si>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</si>
  <si>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</si>
  <si>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</si>
  <si>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</si>
  <si>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</si>
  <si>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</si>
  <si>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</si>
  <si>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</si>
  <si>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</si>
  <si>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</si>
  <si>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</si>
  <si>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</si>
  <si>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</si>
  <si>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</si>
  <si>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</si>
  <si>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</si>
  <si>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</si>
  <si>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</si>
  <si>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</si>
  <si>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</si>
  <si>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</si>
  <si>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</si>
  <si>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</si>
  <si>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</si>
  <si>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</si>
  <si>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</si>
  <si>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</si>
  <si>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</si>
  <si>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</si>
  <si>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</si>
  <si>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</si>
  <si>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</si>
  <si>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</si>
  <si>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</si>
  <si>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</si>
  <si>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</si>
  <si>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</si>
  <si>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</si>
  <si>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</si>
  <si>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</si>
  <si>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</si>
  <si>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</si>
  <si>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</si>
  <si>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</si>
  <si>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</si>
  <si>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</si>
  <si>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</si>
  <si>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</si>
  <si>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</si>
  <si>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</si>
  <si>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</si>
  <si>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</si>
  <si>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</si>
  <si>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</si>
  <si>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</si>
  <si>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</si>
  <si>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</si>
  <si>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</si>
  <si>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</si>
  <si>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</si>
  <si>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</si>
  <si>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</si>
  <si>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</si>
  <si>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</si>
  <si>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</si>
  <si>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</si>
  <si>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</si>
  <si>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</si>
  <si>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</si>
  <si>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</si>
  <si>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</si>
  <si>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</si>
  <si>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</si>
  <si>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</si>
  <si>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</si>
  <si>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</si>
  <si>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</si>
  <si>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</si>
  <si>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</si>
  <si>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</si>
  <si>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</si>
  <si>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</si>
  <si>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</si>
  <si>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</si>
  <si>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</si>
  <si>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</si>
  <si>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</si>
  <si>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</si>
  <si>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</si>
  <si>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</si>
  <si>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</si>
  <si>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</si>
  <si>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</si>
  <si>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</si>
  <si>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</si>
  <si>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</si>
  <si>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</si>
  <si>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</si>
  <si>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</si>
  <si>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</si>
  <si>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</si>
  <si>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</si>
  <si>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</si>
  <si>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</si>
  <si>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</si>
  <si>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</si>
  <si>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</si>
  <si>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</si>
  <si>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</si>
  <si>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</si>
  <si>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</si>
  <si>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</si>
  <si>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</si>
  <si>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</si>
  <si>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</si>
  <si>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</si>
  <si>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</si>
  <si>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</si>
  <si>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</si>
  <si>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</si>
  <si>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</si>
  <si>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</si>
  <si>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</si>
  <si>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</si>
  <si>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</si>
  <si>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</si>
  <si>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</si>
  <si>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</si>
  <si>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</si>
  <si>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</si>
  <si>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</si>
  <si>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</si>
  <si>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</si>
  <si>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</si>
  <si>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</si>
  <si>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</si>
  <si>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</si>
  <si>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</si>
  <si>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</si>
  <si>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</si>
  <si>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</si>
  <si>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</si>
  <si>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</si>
  <si>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</si>
  <si>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</si>
  <si>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</si>
  <si>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</si>
  <si>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</si>
  <si>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</si>
  <si>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</si>
  <si>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</si>
  <si>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</si>
  <si>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</si>
  <si>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</si>
  <si>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</si>
  <si>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</si>
  <si>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</si>
  <si>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</si>
  <si>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</si>
  <si>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</si>
  <si>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</si>
  <si>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</si>
  <si>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</si>
  <si>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</si>
  <si>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</si>
  <si>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</si>
  <si>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</si>
  <si>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</si>
  <si>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</si>
  <si>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</si>
  <si>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</si>
  <si>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</si>
  <si>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</si>
  <si>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</si>
  <si>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</si>
  <si>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</si>
  <si>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</si>
  <si>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</si>
  <si>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</si>
  <si>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</si>
  <si>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</si>
  <si>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</si>
  <si>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</si>
  <si>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</si>
  <si>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</si>
  <si>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</si>
  <si>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</si>
  <si>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</si>
  <si>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</si>
  <si>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</si>
  <si>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</si>
  <si>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</si>
  <si>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</si>
  <si>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</si>
  <si>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</si>
  <si>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</si>
  <si>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</si>
  <si>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</si>
  <si>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</si>
  <si>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</si>
  <si>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</si>
  <si>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</si>
  <si>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</si>
  <si>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</si>
  <si>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</si>
  <si>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</si>
  <si>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</si>
  <si>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</si>
  <si>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</si>
  <si>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</si>
  <si>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</si>
  <si>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</si>
  <si>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</si>
  <si>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</si>
  <si>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</si>
  <si>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</si>
  <si>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</si>
  <si>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</si>
  <si>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</si>
  <si>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</si>
  <si>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</si>
  <si>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</si>
  <si>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</si>
  <si>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</si>
  <si>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</si>
  <si>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</si>
  <si>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</si>
  <si>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</si>
  <si>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</si>
  <si>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</si>
  <si>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</si>
  <si>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</si>
  <si>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</si>
  <si>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</si>
  <si>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</si>
  <si>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</si>
  <si>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</si>
  <si>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</si>
  <si>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</si>
  <si>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</si>
  <si>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</si>
  <si>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</si>
  <si>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</si>
  <si>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</si>
  <si>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</si>
  <si>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</si>
  <si>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</si>
  <si>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</si>
  <si>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</si>
  <si>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</si>
  <si>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</si>
  <si>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</si>
  <si>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</si>
  <si>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</si>
  <si>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</si>
  <si>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</si>
  <si>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</si>
  <si>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</si>
  <si>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</si>
  <si>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</si>
  <si>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</si>
  <si>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</si>
  <si>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</si>
  <si>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</si>
  <si>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</si>
  <si>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</si>
  <si>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</si>
  <si>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</si>
  <si>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</si>
  <si>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</si>
  <si>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</si>
  <si>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</si>
  <si>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</si>
  <si>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</si>
  <si>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</si>
  <si>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</si>
  <si>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</si>
  <si>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</si>
  <si>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</si>
  <si>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</si>
  <si>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</si>
  <si>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</si>
  <si>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</si>
  <si>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</si>
  <si>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</si>
  <si>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</si>
  <si>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</si>
  <si>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</si>
  <si>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</si>
  <si>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</si>
  <si>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</si>
  <si>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</si>
  <si>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</si>
  <si>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</si>
  <si>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</si>
  <si>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</si>
  <si>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</si>
  <si>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</si>
  <si>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</si>
  <si>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</si>
  <si>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</si>
  <si>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</si>
  <si>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</si>
  <si>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</si>
  <si>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</si>
  <si>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</si>
  <si>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</si>
  <si>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</si>
  <si>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</si>
  <si>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</si>
  <si>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</si>
  <si>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</si>
  <si>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</si>
  <si>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</si>
  <si>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</si>
  <si>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</si>
  <si>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</si>
  <si>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</si>
  <si>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</si>
  <si>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</si>
  <si>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</si>
  <si>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</si>
  <si>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</si>
  <si>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</si>
  <si>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</si>
  <si>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</si>
  <si>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</si>
  <si>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</si>
  <si>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</si>
  <si>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</si>
  <si>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</si>
  <si>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</si>
  <si>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</si>
  <si>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</si>
  <si>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</si>
  <si>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</si>
  <si>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</si>
  <si>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</si>
  <si>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</si>
  <si>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</si>
  <si>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</si>
  <si>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</si>
  <si>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</si>
  <si>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</si>
  <si>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</si>
  <si>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</si>
  <si>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</si>
  <si>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</si>
  <si>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</si>
  <si>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</si>
  <si>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</si>
  <si>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</si>
  <si>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</si>
  <si>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</si>
  <si>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</si>
  <si>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</si>
  <si>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</si>
  <si>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</si>
  <si>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</si>
  <si>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</si>
  <si>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</si>
  <si>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</si>
  <si>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</si>
  <si>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</si>
  <si>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</si>
  <si>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</si>
  <si>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</si>
  <si>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</si>
  <si>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</si>
  <si>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</si>
  <si>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</si>
  <si>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</si>
  <si>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</si>
  <si>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</si>
  <si>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</si>
  <si>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</si>
  <si>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</si>
  <si>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</si>
  <si>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</si>
  <si>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</si>
  <si>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</si>
  <si>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</si>
  <si>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</si>
  <si>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</si>
  <si>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</si>
  <si>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</si>
  <si>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</si>
  <si>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</si>
  <si>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</si>
  <si>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</si>
  <si>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</si>
  <si>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</si>
  <si>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</si>
  <si>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</si>
  <si>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</si>
  <si>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</si>
  <si>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</si>
  <si>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</si>
  <si>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</si>
  <si>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</si>
  <si>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</si>
  <si>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</si>
  <si>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</si>
  <si>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</si>
  <si>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</si>
  <si>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</si>
  <si>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</si>
  <si>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</si>
  <si>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</si>
  <si>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</si>
  <si>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</si>
  <si>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</si>
  <si>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</si>
  <si>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</si>
  <si>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</si>
  <si>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</si>
  <si>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</si>
  <si>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</si>
  <si>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</si>
  <si>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</si>
  <si>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</si>
  <si>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</si>
  <si>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</si>
  <si>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</si>
  <si>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</si>
  <si>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</si>
  <si>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</si>
  <si>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</si>
  <si>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</si>
  <si>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</si>
  <si>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</si>
  <si>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</si>
  <si>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</si>
  <si>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</si>
  <si>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</si>
  <si>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</si>
  <si>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</si>
  <si>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</si>
  <si>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</si>
  <si>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</si>
  <si>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</si>
  <si>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</si>
  <si>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</si>
  <si>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</si>
  <si>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</si>
  <si>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</si>
  <si>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</si>
  <si>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</si>
  <si>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</si>
  <si>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</si>
  <si>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</si>
  <si>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</si>
  <si>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</si>
  <si>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</si>
  <si>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</si>
  <si>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</si>
  <si>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</si>
  <si>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</si>
  <si>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</si>
  <si>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</si>
  <si>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</si>
  <si>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</si>
  <si>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</si>
  <si>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</si>
  <si>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</si>
  <si>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</si>
  <si>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</si>
  <si>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</si>
  <si>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</si>
  <si>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</si>
  <si>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</si>
  <si>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</si>
  <si>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</si>
  <si>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</si>
  <si>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</si>
  <si>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</si>
  <si>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</si>
  <si>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</si>
  <si>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</si>
  <si>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</si>
  <si>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</si>
  <si>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</si>
  <si>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</si>
  <si>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</si>
  <si>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</si>
  <si>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</si>
  <si>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</si>
  <si>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</si>
  <si>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</si>
  <si>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</si>
  <si>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</si>
  <si>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</si>
  <si>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</si>
  <si>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</si>
  <si>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</si>
  <si>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</si>
  <si>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</si>
  <si>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</si>
  <si>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</si>
  <si>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</si>
  <si>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</si>
  <si>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</si>
  <si>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</si>
  <si>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</si>
  <si>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</si>
  <si>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</si>
  <si>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</si>
  <si>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</si>
  <si>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</si>
  <si>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</si>
  <si>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</si>
  <si>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</si>
  <si>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</si>
  <si>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</si>
  <si>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</si>
  <si>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</si>
  <si>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</si>
  <si>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</si>
  <si>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</si>
  <si>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</si>
  <si>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</si>
  <si>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</si>
  <si>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</si>
  <si>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</si>
  <si>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</si>
  <si>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</si>
  <si>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</si>
  <si>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</si>
  <si>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</si>
  <si>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</si>
  <si>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</si>
  <si>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</si>
  <si>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</si>
  <si>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</si>
  <si>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</si>
  <si>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</si>
  <si>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</si>
  <si>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</si>
  <si>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</si>
  <si>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</si>
  <si>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</si>
  <si>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</si>
  <si>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</si>
  <si>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</si>
  <si>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</si>
  <si>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</si>
  <si>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</si>
  <si>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</si>
  <si>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</si>
  <si>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</si>
  <si>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</si>
  <si>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</si>
  <si>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</si>
  <si>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</si>
  <si>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</si>
  <si>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</si>
  <si>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</si>
  <si>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</si>
  <si>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</si>
  <si>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</si>
  <si>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</si>
  <si>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</si>
  <si>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</si>
  <si>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</si>
  <si>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</si>
  <si>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</si>
  <si>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</si>
  <si>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</si>
  <si>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</si>
  <si>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</si>
  <si>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</si>
  <si>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</si>
  <si>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</si>
  <si>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</si>
  <si>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</si>
  <si>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</si>
  <si>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</si>
  <si>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</si>
  <si>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</si>
  <si>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</si>
  <si>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</si>
  <si>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</si>
  <si>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</si>
  <si>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</si>
  <si>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</si>
  <si>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</si>
  <si>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</si>
  <si>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</si>
  <si>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</si>
  <si>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</si>
  <si>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</si>
  <si>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</si>
  <si>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</si>
  <si>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</si>
  <si>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</si>
  <si>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</si>
  <si>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</si>
  <si>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</si>
  <si>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</si>
  <si>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</si>
  <si>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</si>
  <si>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</si>
  <si>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</si>
  <si>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</si>
  <si>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</si>
  <si>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</si>
  <si>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</si>
  <si>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</si>
  <si>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</si>
  <si>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</si>
  <si>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</si>
  <si>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</si>
  <si>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</si>
  <si>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</si>
  <si>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</si>
  <si>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</si>
  <si>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</si>
  <si>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</si>
  <si>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</si>
  <si>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</si>
  <si>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</si>
  <si>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</si>
  <si>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</si>
  <si>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</si>
  <si>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</si>
  <si>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</si>
  <si>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</si>
  <si>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</si>
  <si>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</si>
  <si>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</si>
  <si>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</si>
  <si>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</si>
  <si>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</si>
  <si>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</si>
  <si>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</si>
  <si>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</si>
  <si>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</si>
  <si>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</si>
  <si>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</si>
  <si>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</si>
  <si>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</si>
  <si>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</si>
  <si>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</si>
  <si>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</si>
  <si>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</si>
  <si>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</si>
  <si>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</si>
  <si>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</si>
  <si>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</si>
  <si>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</si>
  <si>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</si>
  <si>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</si>
  <si>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</si>
  <si>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</si>
  <si>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</si>
  <si>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</si>
  <si>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</si>
  <si>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</si>
  <si>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</si>
  <si>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</si>
  <si>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</si>
  <si>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</si>
  <si>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</si>
  <si>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</si>
  <si>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</si>
  <si>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</si>
  <si>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</si>
  <si>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</si>
  <si>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</si>
  <si>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</si>
  <si>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</si>
  <si>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</si>
  <si>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</si>
  <si>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</si>
  <si>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</si>
  <si>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</si>
  <si>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</si>
  <si>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</si>
  <si>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</si>
  <si>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</si>
  <si>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</si>
  <si>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</si>
  <si>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</si>
  <si>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</si>
  <si>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</si>
  <si>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</si>
  <si>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</si>
  <si>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</si>
  <si>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</si>
  <si>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</si>
  <si>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</si>
  <si>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</si>
  <si>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</si>
  <si>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</si>
  <si>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</si>
  <si>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</si>
  <si>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</si>
  <si>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</si>
  <si>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</si>
  <si>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</si>
  <si>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</si>
  <si>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</si>
  <si>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</si>
  <si>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</si>
  <si>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</si>
  <si>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</si>
  <si>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</si>
  <si>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</si>
  <si>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</si>
  <si>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</si>
  <si>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</si>
  <si>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</si>
  <si>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</si>
  <si>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</si>
  <si>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</si>
  <si>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</si>
  <si>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</si>
  <si>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</si>
  <si>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</si>
  <si>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</si>
  <si>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</si>
  <si>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</si>
  <si>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</si>
  <si>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</si>
  <si>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</si>
  <si>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</si>
  <si>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</si>
  <si>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</si>
  <si>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</si>
  <si>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</si>
  <si>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</si>
  <si>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</si>
  <si>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</si>
  <si>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</si>
  <si>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</si>
  <si>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</si>
  <si>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</si>
  <si>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</si>
  <si>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</si>
  <si>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</si>
  <si>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</si>
  <si>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</si>
  <si>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</si>
  <si>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</si>
  <si>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</si>
  <si>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</si>
  <si>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</si>
  <si>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</si>
  <si>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</si>
  <si>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</si>
  <si>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</si>
  <si>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</si>
  <si>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</si>
  <si>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</si>
  <si>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</si>
  <si>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</si>
  <si>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</si>
  <si>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</si>
  <si>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</si>
  <si>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</si>
  <si>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</si>
  <si>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</si>
  <si>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</si>
  <si>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</si>
  <si>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</si>
  <si>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</si>
  <si>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</si>
  <si>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</si>
  <si>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</si>
  <si>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</si>
  <si>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</si>
  <si>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</si>
  <si>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</si>
  <si>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</si>
  <si>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</si>
  <si>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</si>
  <si>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</si>
  <si>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</si>
  <si>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</si>
  <si>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</si>
  <si>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</si>
  <si>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</si>
  <si>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</si>
  <si>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</si>
  <si>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</si>
  <si>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</si>
  <si>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</si>
  <si>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</si>
  <si>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</si>
  <si>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</si>
  <si>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</si>
  <si>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</si>
  <si>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</si>
  <si>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</si>
  <si>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</si>
  <si>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</si>
  <si>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</si>
  <si>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</si>
  <si>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</si>
  <si>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</si>
  <si>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</si>
  <si>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</si>
  <si>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</si>
  <si>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</si>
  <si>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</si>
  <si>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</si>
  <si>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</si>
  <si>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</si>
  <si>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</si>
  <si>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</si>
  <si>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</si>
  <si>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</si>
  <si>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</si>
  <si>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</si>
  <si>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</si>
  <si>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</si>
  <si>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</si>
  <si>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</si>
  <si>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</si>
  <si>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</si>
  <si>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</si>
  <si>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</si>
  <si>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</si>
  <si>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</si>
  <si>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</si>
  <si>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</si>
  <si>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</si>
  <si>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</si>
  <si>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</si>
  <si>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</si>
  <si>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</si>
  <si>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</si>
  <si>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</si>
  <si>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</si>
  <si>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</si>
  <si>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</si>
  <si>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</si>
  <si>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</si>
  <si>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</si>
  <si>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</si>
  <si>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</si>
  <si>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</si>
  <si>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</si>
  <si>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</si>
  <si>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</si>
  <si>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</si>
  <si>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</si>
  <si>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</si>
  <si>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</si>
  <si>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</si>
  <si>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</si>
  <si>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</si>
  <si>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</si>
  <si>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</si>
  <si>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</si>
  <si>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</si>
  <si>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</si>
  <si>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</si>
  <si>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</si>
  <si>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</si>
  <si>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</si>
  <si>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</si>
  <si>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</si>
  <si>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</si>
  <si>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</si>
  <si>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</si>
  <si>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</si>
  <si>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</si>
  <si>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</si>
  <si>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</si>
  <si>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</si>
  <si>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</si>
  <si>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</si>
  <si>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</si>
  <si>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</si>
  <si>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</si>
  <si>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</si>
  <si>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</si>
  <si>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</si>
  <si>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</si>
  <si>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</si>
  <si>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</si>
  <si>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</si>
  <si>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</si>
  <si>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</si>
  <si>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</si>
  <si>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</si>
  <si>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</si>
  <si>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</si>
  <si>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</si>
  <si>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</si>
  <si>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</si>
  <si>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</si>
  <si>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</si>
  <si>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</si>
  <si>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</si>
  <si>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</si>
  <si>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</si>
  <si>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</si>
  <si>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</si>
  <si>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</si>
  <si>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</si>
  <si>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</si>
  <si>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</si>
  <si>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</si>
  <si>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</si>
  <si>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</si>
  <si>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</si>
  <si>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</si>
  <si>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</si>
  <si>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</si>
  <si>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</si>
  <si>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</si>
  <si>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</si>
  <si>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</si>
  <si>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</si>
  <si>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</si>
  <si>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</si>
  <si>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</si>
  <si>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</si>
  <si>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</si>
  <si>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</si>
  <si>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</si>
  <si>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</si>
  <si>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</si>
  <si>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</si>
  <si>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</si>
  <si>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</si>
  <si>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</si>
  <si>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</si>
  <si>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</si>
  <si>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</si>
  <si>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</si>
  <si>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</si>
  <si>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</si>
  <si>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</si>
  <si>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</si>
  <si>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</si>
  <si>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</si>
  <si>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</si>
  <si>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</si>
  <si>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</si>
  <si>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</si>
  <si>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</si>
  <si>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</si>
  <si>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</si>
  <si>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</si>
  <si>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</si>
  <si>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</si>
  <si>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</si>
  <si>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</si>
  <si>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</si>
  <si>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</si>
  <si>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</si>
  <si>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</si>
  <si>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</si>
  <si>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</si>
  <si>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</si>
  <si>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</si>
  <si>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</si>
  <si>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</si>
  <si>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</si>
  <si>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</si>
  <si>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</si>
  <si>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</si>
  <si>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</si>
  <si>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</si>
  <si>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</si>
  <si>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</si>
  <si>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</si>
  <si>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</si>
  <si>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</si>
  <si>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</si>
  <si>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</si>
  <si>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</si>
  <si>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</si>
  <si>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</si>
  <si>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</si>
  <si>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</si>
  <si>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</si>
  <si>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</si>
  <si>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</si>
  <si>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</si>
  <si>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</si>
  <si>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</si>
  <si>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</si>
  <si>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</si>
  <si>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</si>
  <si>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</si>
  <si>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</si>
  <si>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</si>
  <si>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</si>
  <si>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</si>
  <si>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</si>
  <si>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</si>
  <si>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</si>
  <si>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</si>
  <si>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</si>
  <si>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</si>
  <si>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</si>
  <si>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</si>
  <si>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</si>
  <si>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</si>
  <si>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</si>
  <si>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</si>
  <si>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</si>
  <si>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</si>
  <si>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</si>
  <si>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</si>
  <si>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</si>
  <si>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</si>
  <si>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</si>
  <si>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</si>
  <si>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</si>
  <si>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</si>
  <si>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</si>
  <si>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</si>
  <si>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</si>
  <si>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</si>
  <si>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</si>
  <si>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</si>
  <si>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</si>
  <si>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</si>
  <si>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</si>
  <si>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</si>
  <si>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</si>
  <si>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</si>
  <si>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</si>
  <si>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</si>
  <si>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</si>
  <si>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</si>
  <si>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</si>
  <si>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</si>
  <si>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</si>
  <si>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</si>
  <si>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</si>
  <si>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</si>
  <si>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</si>
  <si>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</si>
  <si>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</si>
  <si>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</si>
  <si>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</si>
  <si>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</si>
  <si>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</si>
  <si>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</si>
  <si>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</si>
  <si>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</si>
  <si>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</si>
  <si>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</si>
  <si>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</si>
  <si>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</si>
  <si>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</si>
  <si>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</si>
  <si>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</si>
  <si>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</si>
  <si>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</si>
  <si>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</si>
  <si>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</si>
  <si>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</si>
  <si>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</si>
  <si>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</si>
  <si>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</si>
  <si>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</si>
  <si>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</si>
  <si>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</si>
  <si>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</si>
  <si>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</si>
  <si>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</si>
  <si>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</si>
  <si>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</si>
  <si>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</si>
  <si>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</si>
  <si>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</si>
  <si>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</si>
  <si>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</si>
  <si>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</si>
  <si>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</si>
  <si>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</si>
  <si>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</si>
  <si>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</si>
  <si>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</si>
  <si>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</si>
  <si>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</si>
  <si>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</si>
  <si>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</si>
  <si>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</si>
  <si>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</si>
  <si>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</si>
  <si>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</si>
  <si>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</si>
  <si>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</si>
  <si>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</si>
  <si>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</si>
  <si>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</si>
  <si>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</si>
  <si>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</si>
  <si>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</si>
  <si>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</si>
  <si>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</si>
  <si>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</si>
  <si>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</si>
  <si>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</si>
  <si>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</si>
  <si>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</si>
  <si>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</si>
  <si>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</si>
  <si>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</si>
  <si>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</si>
  <si>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</si>
  <si>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</si>
  <si>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</si>
  <si>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</si>
  <si>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</si>
  <si>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</si>
  <si>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</si>
  <si>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</si>
  <si>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</si>
  <si>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</si>
  <si>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</si>
  <si>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</si>
  <si>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</si>
  <si>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</si>
  <si>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</si>
  <si>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</si>
  <si>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</si>
  <si>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</si>
  <si>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</si>
  <si>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</si>
  <si>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</si>
  <si>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</si>
  <si>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</si>
  <si>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</si>
  <si>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</si>
  <si>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</si>
  <si>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</si>
  <si>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</si>
  <si>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</si>
  <si>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</si>
  <si>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</si>
  <si>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</si>
  <si>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</si>
  <si>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</si>
  <si>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</si>
  <si>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</si>
  <si>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</si>
  <si>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</si>
  <si>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</si>
  <si>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</si>
  <si>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</si>
  <si>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</si>
  <si>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</si>
  <si>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</si>
  <si>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</si>
  <si>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</si>
  <si>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</si>
  <si>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</si>
  <si>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</si>
  <si>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</si>
  <si>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</si>
  <si>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</si>
  <si>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</si>
  <si>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</si>
  <si>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</si>
  <si>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</si>
  <si>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</si>
  <si>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</si>
  <si>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</si>
  <si>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</si>
  <si>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</si>
  <si>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</si>
  <si>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</si>
  <si>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</si>
  <si>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</si>
  <si>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</si>
  <si>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</si>
  <si>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</si>
  <si>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</si>
  <si>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</si>
  <si>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</si>
  <si>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</si>
  <si>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</si>
  <si>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</si>
  <si>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</si>
  <si>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</si>
  <si>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</si>
  <si>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</si>
  <si>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</si>
  <si>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</si>
  <si>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</si>
  <si>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</si>
  <si>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</si>
  <si>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</si>
  <si>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</si>
  <si>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</si>
  <si>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</si>
  <si>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</si>
  <si>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</si>
  <si>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</si>
  <si>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</si>
  <si>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</si>
  <si>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</si>
  <si>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</si>
  <si>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</si>
  <si>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</si>
  <si>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</si>
  <si>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</si>
  <si>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</si>
  <si>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</si>
  <si>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</si>
  <si>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</si>
  <si>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</si>
  <si>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</si>
  <si>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</si>
  <si>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</si>
  <si>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</si>
  <si>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</si>
  <si>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</si>
  <si>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</si>
  <si>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</si>
  <si>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</si>
  <si>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</si>
  <si>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</si>
  <si>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</si>
  <si>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</si>
  <si>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</si>
  <si>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</si>
  <si>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</si>
  <si>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</si>
  <si>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</si>
  <si>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</si>
  <si>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</si>
  <si>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</si>
  <si>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</si>
  <si>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</si>
  <si>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</si>
  <si>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</si>
  <si>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</si>
  <si>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</si>
  <si>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</si>
  <si>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</si>
  <si>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</si>
  <si>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</si>
  <si>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</si>
  <si>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</si>
  <si>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</si>
  <si>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</si>
  <si>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</si>
  <si>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</si>
  <si>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</si>
  <si>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</si>
  <si>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</si>
  <si>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</si>
  <si>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</si>
  <si>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</si>
  <si>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</si>
  <si>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</si>
  <si>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</si>
  <si>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</si>
  <si>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</si>
  <si>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</si>
  <si>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</si>
  <si>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</si>
  <si>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</si>
  <si>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</si>
  <si>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</si>
  <si>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</si>
  <si>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</si>
  <si>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</si>
  <si>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</si>
  <si>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</si>
  <si>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</si>
  <si>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</si>
  <si>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</si>
  <si>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</si>
  <si>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</si>
  <si>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</si>
  <si>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</si>
  <si>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</si>
  <si>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</si>
  <si>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</si>
  <si>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</si>
  <si>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</si>
  <si>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</si>
  <si>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</si>
  <si>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</si>
  <si>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</si>
  <si>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</si>
  <si>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</si>
  <si>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</si>
  <si>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</si>
  <si>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</si>
  <si>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</si>
  <si>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</si>
  <si>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</si>
  <si>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</si>
  <si>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</si>
  <si>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</si>
  <si>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</si>
  <si>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</si>
  <si>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</si>
  <si>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</si>
  <si>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</si>
  <si>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</si>
  <si>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</si>
  <si>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</si>
  <si>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</si>
  <si>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</si>
  <si>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</si>
  <si>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</si>
  <si>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</si>
  <si>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</si>
  <si>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</si>
  <si>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</si>
  <si>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</si>
  <si>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</si>
  <si>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</si>
  <si>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</si>
  <si>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</si>
  <si>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</si>
  <si>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</si>
  <si>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</si>
  <si>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</si>
  <si>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</si>
  <si>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</si>
  <si>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</si>
  <si>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</si>
  <si>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</si>
  <si>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</si>
  <si>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</si>
  <si>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</si>
  <si>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</si>
  <si>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</si>
  <si>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</si>
  <si>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</si>
  <si>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</si>
  <si>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</si>
  <si>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</si>
  <si>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</si>
  <si>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</si>
  <si>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</si>
  <si>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</si>
  <si>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</si>
  <si>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</si>
  <si>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</si>
  <si>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</si>
  <si>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</si>
  <si>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</si>
  <si>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</si>
  <si>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</si>
  <si>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</si>
  <si>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</si>
  <si>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</si>
  <si>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</si>
  <si>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</si>
  <si>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</si>
  <si>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</si>
  <si>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</si>
  <si>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</si>
  <si>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</si>
  <si>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</si>
  <si>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</si>
  <si>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</si>
  <si>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</si>
  <si>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</si>
  <si>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</si>
  <si>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</si>
  <si>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</si>
  <si>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</si>
  <si>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</si>
  <si>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</si>
  <si>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</si>
  <si>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</si>
  <si>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</si>
  <si>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</si>
  <si>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</si>
  <si>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</si>
  <si>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</si>
  <si>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</si>
  <si>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</si>
  <si>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</si>
  <si>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</si>
  <si>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</si>
  <si>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</si>
  <si>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</si>
  <si>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</si>
  <si>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</si>
  <si>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</si>
  <si>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</si>
  <si>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</si>
  <si>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</si>
  <si>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</si>
  <si>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</si>
  <si>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</si>
  <si>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</si>
  <si>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</si>
  <si>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</si>
  <si>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</si>
  <si>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</si>
  <si>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</si>
  <si>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</si>
  <si>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</si>
  <si>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</si>
  <si>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</si>
  <si>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</si>
  <si>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</si>
  <si>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</si>
  <si>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</si>
  <si>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</si>
  <si>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</si>
  <si>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</si>
  <si>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</si>
  <si>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</si>
  <si>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</si>
  <si>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</si>
  <si>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</si>
  <si>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</si>
  <si>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</si>
  <si>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</si>
  <si>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</si>
  <si>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</si>
  <si>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</si>
  <si>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</si>
  <si>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</si>
  <si>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</si>
  <si>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</si>
  <si>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</si>
  <si>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</si>
  <si>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</si>
  <si>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</si>
  <si>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</si>
  <si>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</si>
  <si>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</si>
  <si>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</si>
  <si>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</si>
  <si>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</si>
  <si>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</si>
  <si>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</si>
  <si>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</si>
  <si>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</si>
  <si>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</si>
  <si>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</si>
  <si>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</si>
  <si>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</si>
  <si>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</si>
  <si>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</si>
  <si>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</si>
  <si>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</si>
  <si>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</si>
  <si>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</si>
  <si>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</si>
  <si>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</si>
  <si>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</si>
  <si>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</si>
  <si>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</si>
  <si>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</si>
  <si>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</si>
  <si>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</si>
  <si>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</si>
  <si>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</si>
  <si>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</si>
  <si>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</si>
  <si>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</si>
  <si>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</si>
  <si>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</si>
  <si>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</si>
  <si>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</si>
  <si>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</si>
  <si>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</si>
  <si>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</si>
  <si>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</si>
  <si>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</si>
  <si>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</si>
  <si>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</si>
  <si>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</si>
  <si>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</si>
  <si>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</si>
  <si>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</si>
  <si>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</si>
  <si>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</si>
  <si>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</si>
  <si>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</si>
  <si>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</si>
  <si>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</si>
  <si>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</si>
  <si>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</si>
  <si>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</si>
  <si>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</si>
  <si>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</si>
  <si>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</si>
  <si>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</si>
  <si>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</si>
  <si>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</si>
  <si>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</si>
  <si>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</si>
  <si>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</si>
  <si>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</si>
  <si>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</si>
  <si>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</si>
  <si>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</si>
  <si>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</si>
  <si>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</si>
  <si>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</si>
  <si>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</si>
  <si>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</si>
  <si>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</si>
  <si>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</si>
  <si>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</si>
  <si>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</si>
  <si>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</si>
  <si>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</si>
  <si>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</si>
  <si>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</si>
  <si>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</si>
  <si>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</si>
  <si>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</si>
  <si>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</si>
  <si>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</si>
  <si>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</si>
  <si>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</si>
  <si>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</si>
  <si>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</si>
  <si>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</si>
  <si>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</si>
  <si>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</si>
  <si>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</si>
  <si>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</si>
  <si>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</si>
  <si>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</si>
  <si>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</si>
  <si>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</si>
  <si>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</si>
  <si>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</si>
  <si>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</si>
  <si>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</si>
  <si>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</si>
  <si>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</si>
  <si>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</si>
  <si>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</si>
  <si>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</si>
  <si>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</si>
  <si>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</si>
  <si>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</si>
  <si>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</si>
  <si>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</si>
  <si>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</si>
  <si>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</si>
  <si>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</si>
  <si>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</si>
  <si>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</si>
  <si>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</si>
  <si>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</si>
  <si>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</si>
  <si>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</si>
  <si>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</si>
  <si>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</si>
  <si>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</si>
  <si>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</si>
  <si>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</si>
  <si>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</si>
  <si>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</si>
  <si>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</si>
  <si>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</si>
  <si>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</si>
  <si>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</si>
  <si>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</si>
  <si>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</si>
  <si>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</si>
  <si>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</si>
  <si>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</si>
  <si>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</si>
  <si>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</si>
  <si>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</si>
  <si>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</si>
  <si>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</si>
  <si>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</si>
  <si>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</si>
  <si>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</si>
  <si>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</si>
  <si>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</si>
  <si>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</si>
  <si>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</si>
  <si>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</si>
  <si>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</si>
  <si>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</si>
  <si>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</si>
  <si>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</si>
  <si>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</si>
  <si>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</si>
  <si>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</si>
  <si>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</si>
  <si>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</si>
  <si>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</si>
  <si>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</si>
  <si>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</si>
  <si>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</si>
  <si>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</si>
  <si>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</si>
  <si>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</si>
  <si>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</si>
  <si>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</si>
  <si>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</si>
  <si>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</si>
  <si>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</si>
  <si>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</si>
  <si>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</si>
  <si>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</si>
  <si>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</si>
  <si>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</si>
  <si>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</si>
  <si>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</si>
  <si>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</si>
  <si>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</si>
  <si>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</si>
  <si>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</si>
  <si>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</si>
  <si>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</si>
  <si>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</si>
  <si>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</si>
  <si>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</si>
  <si>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</si>
  <si>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</si>
  <si>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</si>
  <si>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</si>
  <si>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</si>
  <si>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</si>
  <si>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</si>
  <si>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</si>
  <si>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</si>
  <si>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</si>
  <si>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</si>
  <si>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</si>
  <si>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</si>
  <si>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</si>
  <si>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</si>
  <si>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</si>
  <si>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</si>
  <si>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</si>
  <si>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</si>
  <si>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</si>
  <si>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</si>
  <si>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</si>
  <si>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</si>
  <si>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</si>
  <si>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</si>
  <si>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</si>
  <si>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</si>
  <si>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</si>
  <si>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</si>
  <si>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</si>
  <si>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</si>
  <si>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</si>
  <si>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</si>
  <si>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</si>
  <si>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</si>
  <si>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</si>
  <si>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</si>
  <si>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</si>
  <si>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</si>
  <si>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</si>
  <si>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</si>
  <si>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</si>
  <si>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</si>
  <si>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</si>
  <si>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</si>
  <si>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</si>
  <si>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</si>
  <si>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</si>
  <si>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</si>
  <si>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</si>
  <si>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</si>
  <si>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</si>
  <si>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</si>
  <si>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</si>
  <si>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</si>
  <si>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</si>
  <si>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</si>
  <si>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</si>
  <si>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</si>
  <si>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</si>
  <si>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</si>
  <si>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</si>
  <si>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</si>
  <si>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</si>
  <si>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</si>
  <si>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</si>
  <si>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</si>
  <si>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</si>
  <si>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</si>
  <si>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</si>
  <si>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</si>
  <si>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</si>
  <si>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</si>
  <si>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</si>
  <si>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</si>
  <si>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</si>
  <si>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</si>
  <si>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</si>
  <si>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</si>
  <si>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</si>
  <si>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</si>
  <si>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</si>
  <si>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</si>
  <si>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</si>
  <si>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</si>
  <si>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</si>
  <si>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</si>
  <si>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</si>
  <si>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</si>
  <si>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</si>
  <si>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</si>
  <si>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</si>
  <si>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</si>
  <si>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</si>
  <si>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</si>
  <si>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</si>
  <si>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</si>
  <si>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</si>
  <si>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</si>
  <si>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</si>
  <si>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</si>
  <si>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</si>
  <si>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</si>
  <si>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</si>
  <si>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</si>
  <si>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</si>
  <si>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</si>
  <si>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</si>
  <si>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</si>
  <si>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</si>
  <si>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</si>
  <si>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</si>
  <si>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</si>
  <si>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</si>
  <si>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</si>
  <si>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</si>
  <si>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</si>
  <si>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</si>
  <si>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</si>
  <si>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</si>
  <si>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</si>
  <si>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</si>
  <si>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</si>
  <si>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</si>
  <si>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</si>
  <si>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</si>
  <si>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</si>
  <si>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</si>
  <si>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</si>
  <si>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</si>
  <si>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</si>
  <si>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</si>
  <si>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</si>
  <si>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</si>
  <si>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</si>
  <si>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</si>
  <si>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</si>
  <si>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</si>
  <si>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</si>
  <si>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</si>
  <si>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</si>
  <si>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</si>
  <si>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</si>
  <si>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</si>
  <si>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</si>
  <si>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</si>
  <si>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</si>
  <si>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</si>
  <si>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</si>
  <si>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</si>
  <si>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</si>
  <si>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</si>
  <si>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</si>
  <si>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</si>
  <si>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</si>
  <si>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</si>
  <si>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</si>
  <si>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</si>
  <si>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</si>
  <si>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</si>
  <si>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</si>
  <si>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</si>
  <si>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</si>
  <si>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</si>
  <si>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</si>
  <si>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</si>
  <si>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</si>
  <si>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</si>
  <si>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</si>
  <si>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</si>
  <si>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</si>
  <si>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</si>
  <si>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</si>
  <si>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</si>
  <si>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</si>
  <si>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</si>
  <si>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</si>
  <si>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</si>
  <si>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</si>
  <si>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</si>
  <si>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</si>
  <si>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</si>
  <si>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</si>
  <si>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</si>
  <si>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</si>
  <si>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</si>
  <si>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</si>
  <si>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</si>
  <si>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</si>
  <si>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</si>
  <si>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</si>
  <si>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</si>
  <si>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</si>
  <si>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</si>
  <si>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</si>
  <si>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</si>
  <si>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</si>
  <si>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</si>
  <si>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</si>
  <si>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</si>
  <si>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</si>
  <si>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</si>
  <si>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</si>
  <si>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</si>
  <si>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</si>
  <si>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</si>
  <si>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</si>
  <si>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</si>
  <si>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</si>
  <si>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</si>
  <si>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</si>
  <si>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</si>
  <si>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</si>
  <si>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</si>
  <si>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</si>
  <si>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</si>
  <si>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</si>
  <si>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</si>
  <si>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</si>
  <si>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</si>
  <si>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</si>
  <si>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</si>
  <si>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</si>
  <si>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</si>
  <si>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</si>
  <si>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</si>
  <si>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</si>
  <si>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</si>
  <si>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</si>
  <si>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</si>
  <si>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</si>
  <si>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</si>
  <si>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</si>
  <si>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</si>
  <si>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</si>
  <si>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</si>
  <si>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</si>
  <si>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</si>
  <si>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</si>
  <si>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</si>
  <si>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</si>
  <si>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</si>
  <si>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</si>
  <si>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</si>
  <si>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</si>
  <si>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</si>
  <si>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</si>
  <si>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</si>
  <si>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</si>
  <si>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</si>
  <si>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</si>
  <si>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</si>
  <si>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</si>
  <si>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</si>
  <si>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</si>
  <si>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</si>
  <si>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</si>
  <si>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</si>
  <si>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</si>
  <si>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</si>
  <si>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</si>
  <si>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</si>
  <si>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</si>
  <si>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</si>
  <si>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</si>
  <si>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</si>
  <si>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</si>
  <si>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</si>
  <si>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</si>
  <si>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</si>
  <si>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</si>
  <si>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</si>
  <si>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</si>
  <si>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</si>
  <si>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</si>
  <si>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</si>
  <si>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</si>
  <si>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</si>
  <si>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</si>
  <si>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</si>
  <si>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</si>
  <si>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</si>
  <si>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</si>
  <si>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</si>
  <si>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</si>
  <si>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</si>
  <si>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</si>
  <si>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</si>
  <si>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</si>
  <si>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</si>
  <si>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</si>
  <si>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</si>
  <si>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</si>
  <si>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</si>
  <si>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</si>
  <si>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</si>
  <si>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</si>
  <si>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</si>
  <si>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</si>
  <si>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</si>
  <si>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</si>
  <si>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</si>
  <si>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</si>
  <si>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</si>
  <si>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</si>
  <si>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</si>
  <si>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</si>
  <si>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</si>
  <si>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</si>
  <si>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</si>
  <si>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</si>
  <si>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</si>
  <si>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</si>
  <si>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</si>
  <si>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</si>
  <si>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</si>
  <si>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</si>
  <si>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</si>
  <si>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</si>
  <si>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</si>
  <si>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</si>
  <si>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</si>
  <si>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</si>
  <si>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</si>
  <si>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</si>
  <si>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</si>
  <si>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</si>
  <si>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</si>
  <si>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</si>
  <si>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</si>
  <si>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</si>
  <si>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</si>
  <si>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</si>
  <si>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</si>
  <si>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</si>
  <si>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</si>
  <si>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</si>
  <si>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</si>
  <si>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</si>
  <si>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</si>
  <si>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</si>
  <si>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</si>
  <si>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</si>
  <si>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</si>
  <si>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</si>
  <si>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</si>
  <si>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</si>
  <si>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</si>
  <si>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</si>
  <si>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</si>
  <si>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</si>
  <si>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</si>
  <si>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</si>
  <si>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</si>
  <si>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</si>
  <si>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</si>
  <si>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</si>
  <si>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</si>
  <si>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</si>
  <si>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</si>
  <si>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</si>
  <si>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</si>
  <si>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</si>
  <si>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</si>
  <si>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</si>
  <si>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</si>
  <si>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</si>
  <si>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</si>
  <si>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</si>
  <si>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</si>
  <si>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</si>
  <si>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</si>
  <si>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</si>
  <si>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</si>
  <si>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</si>
  <si>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</si>
  <si>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</si>
  <si>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</si>
  <si>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</si>
  <si>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</si>
  <si>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</si>
  <si>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</si>
  <si>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</si>
  <si>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</si>
  <si>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</si>
  <si>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</si>
  <si>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</si>
  <si>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</si>
  <si>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</si>
  <si>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</si>
  <si>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</si>
  <si>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</si>
  <si>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</si>
  <si>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</si>
  <si>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</si>
  <si>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</si>
  <si>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</si>
  <si>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</si>
  <si>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</si>
  <si>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</si>
  <si>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</si>
  <si>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</si>
  <si>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</si>
  <si>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</si>
  <si>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</si>
  <si>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</si>
  <si>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</si>
  <si>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</si>
  <si>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</si>
  <si>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</si>
  <si>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</si>
  <si>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</si>
  <si>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</si>
  <si>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</si>
  <si>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</si>
  <si>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</si>
  <si>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</si>
  <si>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</si>
  <si>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</si>
  <si>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</si>
  <si>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</si>
  <si>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</si>
  <si>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</si>
  <si>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</si>
  <si>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</si>
  <si>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</si>
  <si>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</si>
  <si>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</si>
  <si>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</si>
  <si>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</si>
  <si>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</si>
  <si>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</si>
  <si>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</si>
  <si>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</si>
  <si>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</si>
  <si>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</si>
  <si>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</si>
  <si>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</si>
  <si>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</si>
  <si>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</si>
  <si>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</si>
  <si>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</si>
  <si>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</si>
  <si>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</si>
  <si>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</si>
  <si>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</si>
  <si>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</si>
  <si>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</si>
  <si>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</si>
  <si>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</si>
  <si>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</si>
  <si>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</si>
  <si>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</si>
  <si>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</si>
  <si>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</si>
  <si>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</si>
  <si>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</si>
  <si>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</si>
  <si>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</si>
  <si>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</si>
  <si>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</si>
  <si>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</si>
  <si>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</si>
  <si>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</si>
  <si>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</si>
  <si>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</si>
  <si>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</si>
  <si>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</si>
  <si>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</si>
  <si>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</si>
  <si>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</si>
  <si>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</si>
  <si>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</si>
  <si>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</si>
  <si>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</si>
  <si>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</si>
  <si>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</si>
  <si>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</si>
  <si>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</si>
  <si>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</si>
  <si>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</si>
  <si>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</si>
  <si>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</si>
  <si>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</si>
  <si>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</si>
  <si>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</si>
  <si>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</si>
  <si>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</si>
  <si>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</si>
  <si>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</si>
  <si>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</si>
  <si>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</si>
  <si>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</si>
  <si>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</si>
  <si>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</si>
  <si>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</si>
  <si>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</si>
  <si>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</si>
  <si>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</si>
  <si>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</si>
  <si>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</si>
  <si>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</si>
  <si>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</si>
  <si>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</si>
  <si>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</si>
  <si>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</si>
  <si>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</si>
  <si>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</si>
  <si>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</si>
  <si>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</si>
  <si>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</si>
  <si>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</si>
  <si>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</si>
  <si>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</si>
  <si>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</si>
  <si>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</si>
  <si>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</si>
  <si>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</si>
  <si>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</si>
  <si>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</si>
  <si>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</si>
  <si>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</si>
  <si>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</si>
  <si>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</si>
  <si>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</si>
  <si>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</si>
  <si>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</si>
  <si>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</si>
  <si>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</si>
  <si>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</si>
  <si>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</si>
  <si>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</si>
  <si>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</si>
  <si>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</si>
  <si>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</si>
  <si>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</si>
  <si>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</si>
  <si>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</si>
  <si>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</si>
  <si>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</si>
  <si>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</si>
  <si>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</si>
  <si>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</si>
  <si>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</si>
  <si>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</si>
  <si>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</si>
  <si>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</si>
  <si>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</si>
  <si>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</si>
  <si>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</si>
  <si>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</si>
  <si>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</si>
  <si>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</si>
  <si>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</si>
  <si>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</si>
  <si>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</si>
  <si>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</si>
  <si>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</si>
  <si>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</si>
  <si>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</si>
  <si>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</si>
  <si>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</si>
  <si>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</si>
  <si>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</si>
  <si>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</si>
  <si>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</si>
  <si>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</si>
  <si>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</si>
  <si>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</si>
  <si>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</si>
  <si>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</si>
  <si>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</si>
  <si>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</si>
  <si>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</si>
  <si>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</si>
  <si>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</si>
  <si>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</si>
  <si>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</si>
  <si>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</si>
  <si>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</si>
  <si>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</si>
  <si>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</si>
  <si>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</si>
  <si>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</si>
  <si>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</si>
  <si>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</si>
  <si>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</si>
  <si>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</si>
  <si>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</si>
  <si>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</si>
  <si>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</si>
  <si>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</si>
  <si>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</si>
  <si>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</si>
  <si>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</si>
  <si>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</si>
  <si>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</si>
  <si>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</si>
  <si>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</si>
  <si>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</si>
  <si>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</si>
  <si>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</si>
  <si>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</si>
  <si>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</si>
  <si>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</si>
  <si>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</si>
  <si>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</si>
  <si>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</si>
  <si>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</si>
  <si>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</si>
  <si>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</si>
  <si>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</si>
  <si>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</si>
  <si>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</si>
  <si>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</si>
  <si>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</si>
  <si>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</si>
  <si>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</si>
  <si>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</si>
  <si>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</si>
  <si>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</si>
  <si>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</si>
  <si>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</si>
  <si>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</si>
  <si>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</si>
  <si>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</si>
  <si>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</si>
  <si>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</si>
  <si>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</si>
  <si>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</si>
  <si>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</si>
  <si>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</si>
  <si>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</si>
  <si>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</si>
  <si>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</si>
  <si>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</si>
  <si>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</si>
  <si>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</si>
  <si>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</si>
  <si>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</si>
  <si>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</si>
  <si>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</si>
  <si>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</si>
  <si>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</si>
  <si>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</si>
  <si>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</si>
  <si>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</si>
  <si>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</si>
  <si>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</si>
  <si>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</si>
  <si>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</si>
  <si>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</si>
  <si>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</si>
  <si>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</si>
  <si>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</si>
  <si>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</si>
  <si>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</si>
  <si>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</si>
  <si>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</si>
  <si>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</si>
  <si>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</si>
  <si>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</si>
  <si>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</si>
  <si>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</si>
  <si>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</si>
  <si>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</si>
  <si>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</si>
  <si>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</si>
  <si>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</si>
  <si>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</si>
  <si>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</si>
  <si>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</si>
  <si>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</si>
  <si>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</si>
  <si>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</si>
  <si>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</si>
  <si>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</si>
  <si>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</si>
  <si>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</si>
  <si>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</si>
  <si>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</si>
  <si>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</si>
  <si>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</si>
  <si>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</si>
  <si>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</si>
  <si>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</si>
  <si>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</si>
  <si>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</si>
  <si>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</si>
  <si>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</si>
  <si>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</si>
  <si>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</si>
  <si>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</si>
  <si>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</si>
  <si>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</si>
  <si>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</si>
  <si>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</si>
  <si>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</si>
  <si>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</si>
  <si>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</si>
  <si>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</si>
  <si>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</si>
  <si>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</si>
  <si>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</si>
  <si>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</si>
  <si>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</si>
  <si>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</si>
  <si>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</si>
  <si>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</si>
  <si>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</si>
  <si>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</si>
  <si>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</si>
  <si>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</si>
  <si>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</si>
  <si>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</si>
  <si>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</si>
  <si>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</si>
  <si>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</si>
  <si>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</si>
  <si>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</si>
  <si>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</si>
  <si>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</si>
  <si>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</si>
  <si>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</si>
  <si>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</si>
  <si>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</si>
  <si>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</si>
  <si>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</si>
  <si>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</si>
  <si>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</si>
  <si>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</si>
  <si>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</si>
  <si>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</si>
  <si>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</si>
  <si>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</si>
  <si>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</si>
  <si>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</si>
  <si>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</si>
  <si>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</si>
  <si>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</si>
  <si>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</si>
  <si>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</si>
  <si>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</si>
  <si>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</si>
  <si>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</si>
  <si>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</si>
  <si>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</si>
  <si>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</si>
  <si>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</si>
  <si>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</si>
  <si>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</si>
  <si>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</si>
  <si>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</si>
  <si>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</si>
  <si>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</si>
  <si>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</si>
  <si>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</si>
  <si>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</si>
  <si>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</si>
  <si>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</si>
  <si>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</si>
  <si>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</si>
  <si>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</si>
  <si>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</si>
  <si>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</si>
  <si>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</si>
  <si>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</si>
  <si>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</si>
  <si>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</si>
  <si>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</si>
  <si>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</si>
  <si>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</si>
  <si>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</si>
  <si>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</si>
  <si>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</si>
  <si>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</si>
  <si>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</si>
  <si>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</si>
  <si>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</si>
  <si>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</si>
  <si>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</si>
  <si>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</si>
  <si>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</si>
  <si>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</si>
  <si>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</si>
  <si>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</si>
  <si>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</si>
  <si>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</si>
  <si>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</si>
  <si>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</si>
  <si>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</si>
  <si>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</si>
  <si>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</si>
  <si>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</si>
  <si>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</si>
  <si>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</si>
  <si>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</si>
  <si>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</si>
  <si>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</si>
  <si>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</si>
  <si>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</si>
  <si>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</si>
  <si>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</si>
  <si>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</si>
  <si>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</si>
  <si>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</si>
  <si>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</si>
  <si>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</si>
  <si>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</si>
  <si>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</si>
  <si>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</si>
  <si>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</si>
  <si>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</si>
  <si>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</si>
  <si>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</si>
  <si>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</si>
  <si>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</si>
  <si>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</si>
  <si>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</si>
  <si>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</si>
  <si>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</si>
  <si>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</si>
  <si>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</si>
  <si>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</si>
  <si>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</si>
  <si>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</si>
  <si>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</si>
  <si>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</si>
  <si>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</si>
  <si>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</si>
  <si>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</si>
  <si>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</si>
  <si>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</si>
  <si>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</si>
  <si>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</si>
  <si>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</si>
  <si>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</si>
  <si>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</si>
  <si>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</si>
  <si>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</si>
  <si>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</si>
  <si>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</si>
  <si>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</si>
  <si>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</si>
  <si>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</si>
  <si>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</si>
  <si>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</si>
  <si>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</si>
  <si>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</si>
  <si>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</si>
  <si>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</si>
  <si>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</si>
  <si>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</si>
  <si>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</si>
  <si>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</si>
  <si>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</si>
  <si>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</si>
  <si>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</si>
  <si>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</si>
  <si>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</si>
  <si>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</si>
  <si>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</si>
  <si>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</si>
  <si>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</si>
  <si>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</si>
  <si>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</si>
  <si>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</si>
  <si>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</si>
  <si>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</si>
  <si>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</si>
  <si>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</si>
  <si>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</si>
  <si>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</si>
  <si>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</si>
  <si>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</si>
  <si>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</si>
  <si>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</si>
  <si>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</si>
  <si>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</si>
  <si>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</si>
  <si>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</si>
  <si>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</si>
  <si>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</si>
  <si>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</si>
  <si>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</si>
  <si>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</si>
  <si>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</si>
  <si>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</si>
  <si>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</si>
  <si>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</si>
  <si>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</si>
  <si>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</si>
  <si>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</si>
  <si>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</si>
  <si>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</si>
  <si>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</si>
  <si>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</si>
  <si>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</si>
  <si>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</si>
  <si>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</si>
  <si>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</si>
  <si>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</si>
  <si>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</si>
  <si>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</si>
  <si>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</si>
  <si>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</si>
  <si>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</si>
  <si>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</si>
  <si>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</si>
  <si>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</si>
  <si>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</si>
  <si>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</si>
  <si>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</si>
  <si>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</si>
  <si>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</si>
  <si>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</si>
  <si>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</si>
  <si>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</si>
  <si>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</si>
  <si>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</si>
  <si>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</si>
  <si>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</si>
  <si>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</si>
  <si>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</si>
  <si>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</si>
  <si>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</si>
  <si>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</si>
  <si>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</si>
  <si>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</si>
  <si>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</si>
  <si>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</si>
  <si>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</si>
  <si>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</si>
  <si>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</si>
  <si>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</si>
  <si>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</si>
  <si>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</si>
  <si>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</si>
  <si>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</si>
  <si>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</si>
  <si>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</si>
  <si>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</si>
  <si>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</si>
  <si>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</si>
  <si>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</si>
  <si>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</si>
  <si>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</si>
  <si>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</si>
  <si>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</si>
  <si>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</si>
  <si>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</si>
  <si>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</si>
  <si>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</si>
  <si>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</si>
  <si>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</si>
  <si>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</si>
  <si>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</si>
  <si>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</si>
  <si>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</si>
  <si>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</si>
  <si>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</si>
  <si>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</si>
  <si>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</si>
  <si>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</si>
  <si>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</si>
  <si>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</si>
  <si>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</si>
  <si>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</si>
  <si>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</si>
  <si>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</si>
  <si>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</si>
  <si>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</si>
  <si>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</si>
  <si>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</si>
  <si>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</si>
  <si>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</si>
  <si>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</si>
  <si>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</si>
  <si>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</si>
  <si>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</si>
  <si>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</si>
  <si>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</si>
  <si>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</si>
  <si>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</si>
  <si>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</si>
  <si>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</si>
  <si>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</si>
  <si>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</si>
  <si>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</si>
  <si>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</si>
  <si>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</si>
  <si>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</si>
  <si>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</si>
  <si>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</si>
  <si>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</si>
  <si>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</si>
  <si>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</si>
  <si>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</si>
  <si>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</si>
  <si>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</si>
  <si>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</si>
  <si>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</si>
  <si>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</si>
  <si>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</si>
  <si>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</si>
  <si>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</si>
  <si>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</si>
  <si>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</si>
  <si>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</si>
  <si>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</si>
  <si>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</si>
  <si>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</si>
  <si>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</si>
  <si>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</si>
  <si>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</si>
  <si>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</si>
  <si>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</si>
  <si>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</si>
  <si>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</si>
  <si>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</si>
  <si>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</si>
  <si>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</si>
  <si>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</si>
  <si>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</si>
  <si>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</si>
  <si>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</si>
  <si>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</si>
  <si>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</si>
  <si>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</si>
  <si>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</si>
  <si>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</si>
  <si>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</si>
  <si>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</si>
  <si>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</si>
  <si>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</si>
  <si>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</si>
  <si>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</si>
  <si>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</si>
  <si>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</si>
  <si>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</si>
  <si>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</si>
  <si>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</si>
  <si>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</si>
  <si>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</si>
  <si>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</si>
  <si>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</si>
  <si>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</si>
  <si>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</si>
  <si>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</si>
  <si>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</si>
  <si>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</si>
  <si>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</si>
  <si>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</si>
  <si>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</si>
  <si>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</si>
  <si>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</si>
  <si>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</si>
  <si>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</si>
  <si>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</si>
  <si>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</si>
  <si>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</si>
  <si>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</si>
  <si>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</si>
  <si>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</si>
  <si>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</si>
  <si>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</si>
  <si>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</si>
  <si>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</si>
  <si>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</si>
  <si>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</si>
  <si>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</si>
  <si>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</si>
  <si>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</si>
  <si>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</si>
  <si>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</si>
  <si>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</si>
  <si>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</si>
  <si>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</si>
  <si>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</si>
  <si>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</si>
  <si>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</si>
  <si>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</si>
  <si>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</si>
  <si>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</si>
  <si>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</si>
  <si>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</si>
  <si>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</si>
  <si>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</si>
  <si>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</si>
  <si>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</si>
  <si>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</si>
  <si>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</si>
  <si>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</si>
  <si>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</si>
  <si>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</si>
  <si>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</si>
  <si>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</si>
  <si>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</si>
  <si>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</si>
  <si>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</si>
  <si>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</si>
  <si>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</si>
  <si>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</si>
  <si>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</si>
  <si>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</si>
  <si>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</si>
  <si>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</si>
  <si>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</si>
  <si>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</si>
  <si>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</si>
  <si>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</si>
  <si>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</si>
  <si>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</si>
  <si>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</si>
  <si>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</si>
  <si>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</si>
  <si>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</si>
  <si>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</si>
  <si>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</si>
  <si>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</si>
  <si>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</si>
  <si>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</si>
  <si>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</si>
  <si>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</si>
  <si>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</si>
  <si>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</si>
  <si>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</si>
  <si>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</si>
  <si>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</si>
  <si>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</si>
  <si>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</si>
  <si>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</si>
  <si>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</si>
  <si>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</si>
  <si>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</si>
  <si>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</si>
  <si>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</si>
  <si>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</si>
  <si>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</si>
  <si>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</si>
  <si>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</si>
  <si>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</si>
  <si>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</si>
  <si>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</si>
  <si>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</si>
  <si>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</si>
  <si>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</si>
  <si>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</si>
  <si>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</si>
  <si>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</si>
  <si>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</si>
  <si>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</si>
  <si>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</si>
  <si>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</si>
  <si>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</si>
  <si>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</si>
  <si>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</si>
  <si>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</si>
  <si>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</si>
  <si>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</si>
  <si>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</si>
  <si>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</si>
  <si>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</si>
  <si>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</si>
  <si>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</si>
  <si>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</si>
  <si>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</si>
  <si>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</si>
  <si>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</si>
  <si>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</si>
  <si>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</si>
  <si>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</si>
  <si>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</si>
  <si>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</si>
  <si>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</si>
  <si>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</si>
  <si>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</si>
  <si>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</si>
  <si>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</si>
  <si>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</si>
  <si>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</si>
  <si>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</si>
  <si>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</si>
  <si>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</si>
  <si>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</si>
  <si>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</si>
  <si>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</si>
  <si>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</si>
  <si>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</si>
  <si>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</si>
  <si>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</si>
  <si>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</si>
  <si>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</si>
  <si>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</si>
  <si>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</si>
  <si>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</si>
  <si>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</si>
  <si>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</si>
  <si>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</si>
  <si>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</si>
  <si>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</si>
  <si>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</si>
  <si>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</si>
  <si>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</si>
  <si>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</si>
  <si>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</si>
  <si>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</si>
  <si>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</si>
  <si>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</si>
  <si>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</si>
  <si>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</si>
  <si>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</si>
  <si>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</si>
  <si>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</si>
  <si>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</si>
  <si>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</si>
  <si>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</si>
  <si>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</si>
  <si>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</si>
  <si>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</si>
  <si>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</si>
  <si>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</si>
  <si>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</si>
  <si>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</si>
  <si>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</si>
  <si>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</si>
  <si>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</si>
  <si>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</si>
  <si>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</si>
  <si>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</si>
  <si>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</si>
  <si>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</si>
  <si>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</si>
  <si>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</si>
  <si>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</si>
  <si>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</si>
  <si>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</si>
  <si>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</si>
  <si>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</si>
  <si>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</si>
  <si>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</si>
  <si>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</si>
  <si>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</si>
  <si>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</si>
  <si>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</si>
  <si>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</si>
  <si>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</si>
  <si>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</si>
  <si>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</si>
  <si>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</si>
  <si>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</si>
  <si>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</si>
  <si>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</si>
  <si>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</si>
  <si>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</si>
  <si>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</si>
  <si>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</si>
  <si>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</si>
  <si>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</si>
  <si>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</si>
  <si>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</si>
  <si>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</si>
  <si>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</si>
  <si>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</si>
  <si>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</si>
  <si>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</si>
  <si>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</si>
  <si>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</si>
  <si>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</si>
  <si>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</si>
  <si>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</si>
  <si>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</si>
  <si>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</si>
  <si>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</si>
  <si>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</si>
  <si>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</si>
  <si>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</si>
  <si>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</si>
  <si>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</si>
  <si>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</si>
  <si>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</si>
  <si>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</si>
  <si>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</si>
  <si>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</si>
  <si>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</si>
  <si>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</si>
  <si>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</si>
  <si>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</si>
  <si>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</si>
  <si>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</si>
  <si>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</si>
  <si>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</si>
  <si>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</si>
  <si>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</si>
  <si>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</si>
  <si>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</si>
  <si>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</si>
  <si>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</si>
  <si>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</si>
  <si>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</si>
  <si>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</si>
  <si>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</si>
  <si>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</si>
  <si>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</si>
  <si>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</si>
  <si>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</si>
  <si>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</si>
  <si>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</si>
  <si>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</si>
  <si>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</si>
  <si>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</si>
  <si>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</si>
  <si>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</si>
  <si>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</si>
  <si>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</si>
  <si>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</si>
  <si>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</si>
  <si>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</si>
  <si>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</si>
  <si>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</si>
  <si>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</si>
  <si>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</si>
  <si>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</si>
  <si>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</si>
  <si>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</si>
  <si>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</si>
  <si>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</si>
  <si>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</si>
  <si>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</si>
  <si>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</si>
  <si>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</si>
  <si>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</si>
  <si>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</si>
  <si>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</si>
  <si>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</si>
  <si>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</si>
  <si>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</si>
  <si>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</si>
  <si>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</si>
  <si>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</si>
  <si>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</si>
  <si>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</si>
  <si>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</si>
  <si>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</si>
  <si>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</si>
  <si>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</si>
  <si>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</si>
  <si>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</si>
  <si>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</si>
  <si>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</si>
  <si>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</si>
  <si>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</si>
  <si>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</si>
  <si>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</si>
  <si>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</si>
  <si>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</si>
  <si>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</si>
  <si>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</si>
  <si>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</si>
  <si>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</si>
  <si>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</si>
  <si>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</si>
  <si>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</si>
  <si>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</si>
  <si>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</si>
  <si>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</si>
  <si>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</si>
  <si>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</si>
  <si>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</si>
  <si>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</si>
  <si>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</si>
  <si>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</si>
  <si>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</si>
  <si>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</si>
  <si>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</si>
  <si>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</si>
  <si>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</si>
  <si>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</si>
  <si>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</si>
  <si>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</si>
  <si>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</si>
  <si>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</si>
  <si>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</si>
  <si>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</si>
  <si>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</si>
  <si>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</si>
  <si>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</si>
  <si>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</si>
  <si>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</si>
  <si>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</si>
  <si>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</si>
  <si>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</si>
  <si>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</si>
  <si>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</si>
  <si>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</si>
  <si>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</si>
  <si>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</si>
  <si>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</si>
  <si>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</si>
  <si>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</si>
  <si>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</si>
  <si>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</si>
  <si>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</si>
  <si>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</si>
  <si>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</si>
  <si>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</si>
  <si>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</si>
  <si>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</si>
  <si>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</si>
  <si>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</si>
  <si>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</si>
  <si>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</si>
  <si>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</si>
  <si>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</si>
  <si>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</si>
  <si>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</si>
  <si>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</si>
  <si>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</si>
  <si>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</si>
  <si>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</si>
  <si>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</si>
  <si>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</si>
  <si>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</si>
  <si>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</si>
  <si>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</si>
  <si>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</si>
  <si>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</si>
  <si>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</si>
  <si>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</si>
  <si>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</si>
  <si>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</si>
  <si>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</si>
  <si>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</si>
  <si>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</si>
  <si>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</si>
  <si>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</si>
  <si>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</si>
  <si>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</si>
  <si>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</si>
  <si>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</si>
  <si>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</si>
  <si>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</si>
  <si>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</si>
  <si>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</si>
  <si>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</si>
  <si>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</si>
  <si>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</si>
  <si>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</si>
  <si>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</si>
  <si>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</si>
  <si>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</si>
  <si>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</si>
  <si>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</si>
  <si>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</si>
  <si>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</si>
  <si>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</si>
  <si>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</si>
  <si>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</si>
  <si>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</si>
  <si>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</si>
  <si>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</si>
  <si>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</si>
  <si>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</si>
  <si>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</si>
  <si>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</si>
  <si>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</si>
  <si>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</si>
  <si>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</si>
  <si>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</si>
  <si>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</si>
  <si>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</si>
  <si>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</si>
  <si>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</si>
  <si>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</si>
  <si>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</si>
  <si>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</si>
  <si>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</si>
  <si>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</si>
  <si>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</si>
  <si>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</si>
  <si>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</si>
  <si>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</si>
  <si>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</si>
  <si>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</si>
  <si>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</si>
  <si>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</si>
  <si>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</si>
  <si>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</si>
  <si>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</si>
  <si>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</si>
  <si>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</si>
  <si>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</si>
  <si>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</si>
  <si>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</si>
  <si>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</si>
  <si>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</si>
  <si>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</si>
  <si>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</si>
  <si>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</si>
  <si>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</si>
  <si>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</si>
  <si>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</si>
  <si>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</si>
  <si>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</si>
  <si>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</si>
  <si>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</si>
  <si>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</si>
  <si>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</si>
  <si>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</si>
  <si>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</si>
  <si>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</si>
  <si>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</si>
  <si>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</si>
  <si>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</si>
  <si>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</si>
  <si>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</si>
  <si>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</si>
  <si>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</si>
  <si>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</si>
  <si>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</si>
  <si>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</si>
  <si>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</si>
  <si>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</si>
  <si>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</si>
  <si>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</si>
  <si>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</si>
  <si>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</si>
  <si>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</si>
  <si>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</si>
  <si>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</si>
  <si>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</si>
  <si>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</si>
  <si>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</si>
  <si>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</si>
  <si>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</si>
  <si>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</si>
  <si>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</si>
  <si>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</si>
  <si>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</si>
  <si>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</si>
  <si>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</si>
  <si>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</si>
  <si>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</si>
  <si>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</si>
  <si>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</si>
  <si>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</si>
  <si>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</si>
  <si>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</si>
  <si>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</si>
  <si>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</si>
  <si>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</si>
  <si>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</si>
  <si>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</si>
  <si>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</si>
  <si>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</si>
  <si>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</si>
  <si>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</si>
  <si>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</si>
  <si>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</si>
  <si>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</si>
  <si>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</si>
  <si>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</si>
  <si>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</si>
  <si>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</si>
  <si>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</si>
  <si>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</si>
  <si>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</si>
  <si>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</si>
  <si>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</si>
  <si>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</si>
  <si>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</si>
  <si>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</si>
  <si>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</si>
  <si>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</si>
  <si>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</si>
  <si>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</si>
  <si>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</si>
  <si>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</si>
  <si>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</si>
  <si>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</si>
  <si>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</si>
  <si>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</si>
  <si>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</si>
  <si>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</si>
  <si>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</si>
  <si>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</si>
  <si>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</si>
  <si>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</si>
  <si>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</si>
  <si>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</si>
  <si>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</si>
  <si>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</si>
  <si>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</si>
  <si>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</si>
  <si>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</si>
  <si>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</si>
  <si>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</si>
  <si>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</si>
  <si>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</si>
  <si>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</si>
  <si>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</si>
  <si>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</si>
  <si>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</si>
  <si>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</si>
  <si>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</si>
  <si>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</si>
  <si>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</si>
  <si>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</si>
  <si>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</si>
  <si>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</si>
  <si>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</si>
  <si>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</si>
  <si>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</si>
  <si>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</si>
  <si>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</si>
  <si>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</si>
  <si>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</si>
  <si>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</si>
  <si>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</si>
  <si>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</si>
  <si>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</si>
  <si>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</si>
  <si>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</si>
  <si>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</si>
  <si>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</si>
  <si>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</si>
  <si>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</si>
  <si>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</si>
  <si>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</si>
  <si>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</si>
  <si>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</si>
  <si>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</si>
  <si>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</si>
  <si>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</si>
  <si>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</si>
  <si>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</si>
  <si>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</si>
  <si>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</si>
  <si>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</si>
  <si>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</si>
  <si>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</si>
  <si>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</si>
  <si>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</si>
  <si>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</si>
  <si>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</si>
  <si>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</si>
  <si>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</si>
  <si>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</si>
  <si>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</si>
  <si>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</si>
  <si>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</si>
  <si>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</si>
  <si>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</si>
  <si>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</si>
  <si>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</si>
  <si>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</si>
  <si>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</si>
  <si>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</si>
  <si>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</si>
  <si>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</si>
  <si>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</si>
  <si>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</si>
  <si>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</si>
  <si>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</si>
  <si>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</si>
  <si>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</si>
  <si>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</si>
  <si>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</si>
  <si>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</si>
  <si>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</si>
  <si>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</si>
  <si>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</si>
  <si>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</si>
  <si>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</si>
  <si>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</si>
  <si>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</si>
  <si>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</si>
  <si>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</si>
  <si>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</si>
  <si>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</si>
  <si>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</si>
  <si>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</si>
  <si>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</si>
  <si>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</si>
  <si>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</si>
  <si>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</si>
  <si>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</si>
  <si>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</si>
  <si>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</si>
  <si>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</si>
  <si>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</si>
  <si>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</si>
  <si>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</si>
  <si>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</si>
  <si>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</si>
  <si>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</si>
  <si>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</si>
  <si>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</si>
  <si>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</si>
  <si>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</si>
  <si>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</si>
  <si>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</si>
  <si>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</si>
  <si>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</si>
  <si>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</si>
  <si>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</si>
  <si>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</si>
  <si>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</si>
  <si>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</si>
  <si>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</si>
  <si>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</si>
  <si>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</si>
  <si>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</si>
  <si>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</si>
  <si>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</si>
  <si>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</si>
  <si>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</si>
  <si>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</si>
  <si>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</si>
  <si>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</si>
  <si>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</si>
  <si>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</si>
  <si>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</si>
  <si>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</si>
  <si>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</si>
  <si>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</si>
  <si>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</si>
  <si>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</si>
  <si>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</si>
  <si>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</si>
  <si>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</si>
  <si>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</si>
  <si>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</si>
  <si>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</si>
  <si>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</si>
  <si>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</si>
  <si>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</si>
  <si>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</si>
  <si>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</si>
  <si>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</si>
  <si>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</si>
  <si>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</si>
  <si>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</si>
  <si>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</si>
  <si>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</si>
  <si>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</si>
  <si>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</si>
  <si>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</si>
  <si>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</si>
  <si>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</si>
  <si>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</si>
  <si>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</si>
  <si>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</si>
  <si>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</si>
  <si>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</si>
  <si>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</si>
  <si>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</si>
  <si>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</si>
  <si>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</si>
  <si>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</si>
  <si>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</si>
  <si>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</si>
  <si>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</si>
  <si>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</si>
  <si>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</si>
  <si>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</si>
  <si>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</si>
  <si>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</si>
  <si>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</si>
  <si>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</si>
  <si>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</si>
  <si>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</si>
  <si>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</si>
  <si>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</si>
  <si>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</si>
  <si>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</si>
  <si>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</si>
  <si>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</si>
  <si>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</si>
  <si>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</si>
  <si>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</si>
  <si>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</si>
  <si>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</si>
  <si>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</si>
  <si>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</si>
  <si>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</si>
  <si>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</si>
  <si>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</si>
  <si>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</si>
  <si>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</si>
  <si>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</si>
  <si>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</si>
  <si>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</si>
  <si>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</si>
  <si>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</si>
  <si>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</si>
  <si>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</si>
  <si>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</si>
  <si>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</si>
  <si>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</si>
  <si>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</si>
  <si>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</si>
  <si>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</si>
  <si>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</si>
  <si>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</si>
  <si>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</si>
  <si>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</si>
  <si>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</si>
  <si>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</si>
  <si>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</si>
  <si>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</si>
  <si>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</si>
  <si>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</si>
  <si>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</si>
  <si>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</si>
  <si>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</si>
  <si>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</si>
  <si>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</si>
  <si>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</si>
  <si>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</si>
  <si>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</si>
  <si>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</si>
  <si>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</si>
  <si>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</si>
  <si>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</si>
  <si>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</si>
  <si>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</si>
  <si>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</si>
  <si>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</si>
  <si>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</si>
  <si>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</si>
  <si>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</si>
  <si>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</si>
  <si>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</si>
  <si>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</si>
  <si>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</si>
  <si>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</si>
  <si>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</si>
  <si>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</si>
  <si>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</si>
  <si>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</si>
  <si>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</si>
  <si>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</si>
  <si>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</si>
  <si>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</si>
  <si>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</si>
  <si>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</si>
  <si>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</si>
  <si>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</si>
  <si>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</si>
  <si>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</si>
  <si>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</si>
  <si>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</si>
  <si>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</si>
  <si>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</si>
  <si>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</si>
  <si>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</si>
  <si>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</si>
  <si>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</si>
  <si>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</si>
  <si>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</si>
  <si>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</si>
  <si>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</si>
  <si>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</si>
  <si>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</si>
  <si>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</si>
  <si>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</si>
  <si>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</si>
  <si>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</si>
  <si>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</si>
  <si>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</si>
  <si>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</si>
  <si>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</si>
  <si>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</si>
  <si>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</si>
  <si>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</si>
  <si>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</si>
  <si>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</si>
  <si>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</si>
  <si>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</si>
  <si>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</si>
  <si>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</si>
  <si>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</si>
  <si>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</si>
  <si>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</si>
  <si>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</si>
  <si>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</si>
  <si>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</si>
  <si>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</si>
  <si>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</si>
  <si>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</si>
  <si>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</si>
  <si>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</si>
  <si>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</si>
  <si>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</si>
  <si>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</si>
  <si>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</si>
  <si>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</si>
  <si>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</si>
  <si>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</si>
  <si>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</si>
  <si>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</si>
  <si>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</si>
  <si>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</si>
  <si>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</si>
  <si>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</si>
  <si>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</si>
  <si>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</si>
  <si>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</si>
  <si>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</si>
  <si>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</si>
  <si>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</si>
  <si>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</si>
  <si>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</si>
  <si>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</si>
  <si>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</si>
  <si>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</si>
  <si>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</si>
  <si>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</si>
  <si>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</si>
  <si>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</si>
  <si>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</si>
  <si>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</si>
  <si>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</si>
  <si>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</si>
  <si>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</si>
  <si>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</si>
  <si>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</si>
  <si>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</si>
  <si>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</si>
  <si>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</si>
  <si>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</si>
  <si>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</si>
  <si>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</si>
  <si>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</si>
  <si>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</si>
  <si>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</si>
  <si>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</si>
  <si>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</si>
  <si>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</si>
  <si>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</si>
  <si>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</si>
  <si>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</si>
  <si>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</si>
  <si>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</si>
  <si>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</si>
  <si>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</si>
  <si>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</si>
  <si>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</si>
  <si>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</si>
  <si>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</si>
  <si>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</si>
  <si>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</si>
  <si>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</si>
  <si>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</si>
  <si>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</si>
  <si>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</si>
  <si>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</si>
  <si>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</si>
  <si>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</si>
  <si>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</si>
  <si>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</si>
  <si>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</si>
  <si>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</si>
  <si>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</si>
  <si>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</si>
  <si>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</si>
  <si>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</si>
  <si>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</si>
  <si>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</si>
  <si>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</si>
  <si>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</si>
  <si>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</si>
  <si>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</si>
  <si>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</si>
  <si>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</si>
  <si>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</si>
  <si>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</si>
  <si>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</si>
  <si>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</si>
  <si>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</si>
  <si>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</si>
  <si>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</si>
  <si>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</si>
  <si>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</si>
  <si>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</si>
  <si>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</si>
  <si>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</si>
  <si>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</si>
  <si>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</si>
  <si>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</si>
  <si>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</si>
  <si>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</si>
  <si>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</si>
  <si>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</si>
  <si>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</si>
  <si>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</si>
  <si>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</si>
  <si>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</si>
  <si>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</si>
  <si>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</si>
  <si>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</si>
  <si>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</si>
  <si>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</si>
  <si>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</si>
  <si>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</si>
  <si>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</si>
  <si>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</si>
  <si>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</si>
  <si>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</si>
  <si>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</si>
  <si>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</si>
  <si>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</si>
  <si>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</si>
  <si>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</si>
  <si>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</si>
  <si>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</si>
  <si>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</si>
  <si>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</si>
  <si>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</si>
  <si>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</si>
  <si>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</si>
  <si>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</si>
  <si>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</si>
  <si>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</si>
  <si>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</si>
  <si>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</si>
  <si>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</si>
  <si>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</si>
  <si>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</si>
  <si>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</si>
  <si>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</si>
  <si>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</si>
  <si>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</si>
  <si>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</si>
  <si>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</si>
  <si>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</si>
  <si>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</si>
  <si>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</si>
  <si>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</si>
  <si>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</si>
  <si>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</si>
  <si>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</si>
  <si>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</si>
  <si>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</si>
  <si>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</si>
  <si>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</si>
  <si>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</si>
  <si>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</si>
  <si>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</si>
  <si>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</si>
  <si>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</si>
  <si>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</si>
  <si>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</si>
  <si>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</si>
  <si>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</si>
  <si>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</si>
  <si>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</si>
  <si>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</si>
  <si>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</si>
  <si>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</si>
  <si>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</si>
  <si>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</si>
  <si>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</si>
  <si>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</si>
  <si>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</si>
  <si>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</si>
  <si>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</si>
  <si>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</si>
  <si>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</si>
  <si>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</si>
  <si>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</si>
  <si>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</si>
  <si>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</si>
  <si>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</si>
  <si>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</si>
  <si>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</si>
  <si>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</si>
  <si>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</si>
  <si>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</si>
  <si>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</si>
  <si>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</si>
  <si>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</si>
  <si>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</si>
  <si>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</si>
  <si>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</si>
  <si>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</si>
  <si>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</si>
  <si>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</si>
  <si>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</si>
  <si>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</si>
  <si>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</si>
  <si>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</si>
  <si>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</si>
  <si>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</si>
  <si>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</si>
  <si>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</si>
  <si>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</si>
  <si>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</si>
  <si>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</si>
  <si>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</si>
  <si>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</si>
  <si>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</si>
  <si>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</si>
  <si>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</si>
  <si>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</si>
  <si>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</si>
  <si>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</si>
  <si>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</si>
  <si>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</si>
  <si>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</si>
  <si>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</si>
  <si>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</si>
  <si>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</si>
  <si>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</si>
  <si>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</si>
  <si>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</si>
  <si>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</si>
  <si>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</si>
  <si>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</si>
  <si>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</si>
  <si>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</si>
  <si>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</si>
  <si>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</si>
  <si>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</si>
  <si>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</si>
  <si>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</si>
  <si>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</si>
  <si>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</si>
  <si>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</si>
  <si>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</si>
  <si>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</si>
  <si>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</si>
  <si>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</si>
  <si>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</si>
  <si>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</si>
  <si>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</si>
  <si>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</si>
  <si>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</si>
  <si>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</si>
  <si>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</si>
  <si>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</si>
  <si>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</si>
  <si>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</si>
  <si>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</si>
  <si>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</si>
  <si>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</si>
  <si>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</si>
  <si>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</si>
  <si>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</si>
  <si>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</si>
  <si>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</si>
  <si>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</si>
  <si>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</si>
  <si>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</si>
  <si>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</si>
  <si>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</si>
  <si>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</si>
  <si>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</si>
  <si>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</si>
  <si>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</si>
  <si>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</si>
  <si>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</si>
  <si>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</si>
  <si>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</si>
  <si>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</si>
  <si>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</si>
  <si>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</si>
  <si>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</si>
  <si>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</si>
  <si>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</si>
  <si>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</si>
  <si>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</si>
  <si>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</si>
  <si>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</si>
  <si>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</si>
  <si>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</si>
  <si>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</si>
  <si>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</si>
  <si>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</si>
  <si>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</si>
  <si>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</si>
  <si>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</si>
  <si>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</si>
  <si>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</si>
  <si>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</si>
  <si>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</si>
  <si>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</si>
  <si>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</si>
  <si>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</si>
  <si>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</si>
  <si>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</si>
  <si>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</si>
  <si>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</si>
  <si>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</si>
  <si>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</si>
  <si>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</si>
  <si>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</si>
  <si>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</si>
  <si>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</si>
  <si>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</si>
  <si>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</si>
  <si>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</si>
  <si>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</si>
  <si>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</si>
  <si>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</si>
  <si>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</si>
  <si>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</si>
  <si>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</si>
  <si>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</si>
  <si>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</si>
  <si>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</si>
  <si>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</si>
  <si>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</si>
  <si>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</si>
  <si>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</si>
  <si>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</si>
  <si>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</si>
  <si>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</si>
  <si>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</si>
  <si>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</si>
  <si>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</si>
  <si>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</si>
  <si>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</si>
  <si>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</si>
  <si>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</si>
  <si>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</si>
  <si>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</si>
  <si>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</si>
  <si>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</si>
  <si>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</si>
  <si>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</si>
  <si>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</si>
  <si>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</si>
  <si>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</si>
  <si>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</si>
  <si>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</si>
  <si>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</si>
  <si>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</si>
  <si>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</si>
  <si>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</si>
  <si>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</si>
  <si>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</si>
  <si>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</si>
  <si>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</si>
  <si>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</si>
  <si>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</si>
  <si>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</si>
  <si>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</si>
  <si>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</si>
  <si>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</si>
  <si>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</si>
  <si>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</si>
  <si>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</si>
  <si>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</si>
  <si>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</si>
  <si>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</si>
  <si>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</si>
  <si>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</si>
  <si>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</si>
  <si>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</si>
  <si>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</si>
  <si>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</si>
  <si>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</si>
  <si>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</si>
  <si>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</si>
  <si>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</si>
  <si>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</si>
  <si>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</si>
  <si>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</si>
  <si>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</si>
  <si>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</si>
  <si>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</si>
  <si>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</si>
  <si>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</si>
  <si>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</si>
  <si>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</si>
  <si>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</si>
  <si>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</si>
  <si>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</si>
  <si>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</si>
  <si>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</si>
  <si>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</si>
  <si>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</si>
  <si>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</si>
  <si>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</si>
  <si>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</si>
  <si>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</si>
  <si>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</si>
  <si>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</si>
  <si>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</si>
  <si>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</si>
  <si>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</si>
  <si>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</si>
  <si>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</si>
  <si>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</si>
  <si>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</si>
  <si>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</si>
  <si>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</si>
  <si>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</si>
  <si>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</si>
  <si>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</si>
  <si>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</si>
  <si>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</si>
  <si>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</si>
  <si>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</si>
  <si>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</si>
  <si>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</si>
  <si>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</si>
  <si>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</si>
  <si>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</si>
  <si>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</si>
  <si>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</si>
  <si>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</si>
  <si>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</si>
  <si>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</si>
  <si>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</si>
  <si>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</si>
  <si>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</si>
  <si>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</si>
  <si>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</si>
  <si>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</si>
  <si>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</si>
  <si>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</si>
  <si>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</si>
  <si>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</si>
  <si>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</si>
  <si>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</si>
  <si>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</si>
  <si>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</si>
  <si>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</si>
  <si>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</si>
  <si>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</si>
  <si>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</si>
  <si>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</si>
  <si>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</si>
  <si>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</si>
  <si>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</si>
  <si>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</si>
  <si>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</si>
  <si>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</si>
  <si>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</si>
  <si>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</si>
  <si>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</si>
  <si>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</si>
  <si>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</si>
  <si>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</si>
  <si>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</si>
  <si>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</si>
  <si>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</si>
  <si>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</si>
  <si>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</si>
  <si>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</si>
  <si>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</si>
  <si>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</si>
  <si>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</si>
  <si>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</si>
  <si>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</si>
  <si>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</si>
  <si>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</si>
  <si>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</si>
  <si>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</si>
  <si>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</si>
  <si>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</si>
  <si>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</si>
  <si>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</si>
  <si>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</si>
  <si>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</si>
  <si>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</si>
  <si>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</si>
  <si>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</si>
  <si>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</si>
  <si>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</si>
  <si>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</si>
  <si>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</si>
  <si>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</si>
  <si>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</si>
  <si>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</si>
  <si>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</si>
  <si>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</si>
  <si>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</si>
  <si>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</si>
  <si>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</si>
  <si>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</si>
  <si>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</si>
  <si>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</si>
  <si>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</si>
  <si>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</si>
  <si>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</si>
  <si>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</si>
  <si>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</si>
  <si>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</si>
  <si>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</si>
  <si>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</si>
  <si>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</si>
  <si>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</si>
  <si>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</si>
  <si>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</si>
  <si>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</si>
  <si>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</si>
  <si>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</si>
  <si>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</si>
  <si>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</si>
  <si>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</si>
  <si>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</si>
  <si>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</si>
  <si>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</si>
  <si>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</si>
  <si>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</si>
  <si>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</si>
  <si>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</si>
  <si>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</si>
  <si>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</si>
  <si>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</si>
  <si>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</si>
  <si>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</si>
  <si>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</si>
  <si>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</si>
  <si>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</si>
  <si>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</si>
  <si>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</si>
  <si>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</si>
  <si>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</si>
  <si>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</si>
  <si>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</si>
  <si>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</si>
  <si>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</si>
  <si>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</si>
  <si>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</si>
  <si>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</si>
  <si>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</si>
  <si>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</si>
  <si>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</si>
  <si>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</si>
  <si>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</si>
  <si>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</si>
  <si>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</si>
  <si>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</si>
  <si>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</si>
  <si>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</si>
  <si>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</si>
  <si>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</si>
  <si>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</si>
  <si>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</si>
  <si>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</si>
  <si>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</si>
  <si>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</si>
  <si>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</si>
  <si>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</si>
  <si>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</si>
  <si>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</si>
  <si>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</si>
  <si>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</si>
  <si>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</si>
  <si>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</si>
  <si>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</si>
  <si>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</si>
  <si>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</si>
  <si>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</si>
  <si>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</si>
  <si>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</si>
  <si>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</si>
  <si>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</si>
  <si>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</si>
  <si>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</si>
  <si>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</si>
  <si>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</si>
  <si>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</si>
  <si>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</si>
  <si>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</si>
  <si>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</si>
  <si>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</si>
  <si>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</si>
  <si>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</si>
  <si>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</si>
  <si>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</si>
  <si>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</si>
  <si>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</si>
  <si>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</si>
  <si>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</si>
  <si>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</si>
  <si>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</si>
  <si>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</si>
  <si>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</si>
  <si>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</si>
  <si>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</si>
  <si>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</si>
  <si>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</si>
  <si>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</si>
  <si>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</si>
  <si>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</si>
  <si>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</si>
  <si>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</si>
  <si>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</si>
  <si>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</si>
  <si>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</si>
  <si>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</si>
  <si>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</si>
  <si>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</si>
  <si>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</si>
  <si>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</si>
  <si>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</si>
  <si>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</si>
  <si>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</si>
  <si>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</si>
  <si>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</si>
  <si>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</si>
  <si>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</si>
  <si>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</si>
  <si>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</si>
  <si>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</si>
  <si>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</si>
  <si>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</si>
  <si>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</si>
  <si>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</si>
  <si>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</si>
  <si>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</si>
  <si>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</si>
  <si>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</si>
  <si>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</si>
  <si>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</si>
  <si>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</si>
  <si>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</si>
  <si>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</si>
  <si>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</si>
  <si>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</si>
  <si>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</si>
  <si>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</si>
  <si>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</si>
  <si>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</si>
  <si>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</si>
  <si>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</si>
  <si>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</si>
  <si>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</si>
  <si>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</si>
  <si>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</si>
  <si>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</si>
  <si>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</si>
  <si>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</si>
  <si>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</si>
  <si>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</si>
  <si>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</si>
  <si>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</si>
  <si>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</si>
  <si>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</si>
  <si>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</si>
  <si>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</si>
  <si>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</si>
  <si>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</si>
  <si>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</si>
  <si>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</si>
  <si>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</si>
  <si>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</si>
  <si>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</si>
  <si>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</si>
  <si>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</si>
  <si>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</si>
  <si>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</si>
  <si>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</si>
  <si>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</si>
  <si>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</si>
  <si>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</si>
  <si>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</si>
  <si>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</si>
  <si>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</si>
  <si>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</si>
  <si>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</si>
  <si>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</si>
  <si>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</si>
  <si>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</si>
  <si>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</si>
  <si>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</si>
  <si>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</si>
  <si>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</si>
  <si>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</si>
  <si>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</si>
  <si>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</si>
  <si>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</si>
  <si>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</si>
  <si>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</si>
  <si>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</si>
  <si>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</si>
  <si>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</si>
  <si>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</si>
  <si>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</si>
  <si>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</si>
  <si>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</si>
  <si>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</si>
  <si>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</si>
  <si>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</si>
  <si>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</si>
  <si>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</si>
  <si>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</si>
  <si>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</si>
  <si>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</si>
  <si>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</si>
  <si>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</si>
  <si>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</si>
  <si>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</si>
  <si>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</si>
  <si>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</si>
  <si>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</si>
  <si>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</si>
  <si>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</si>
  <si>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</si>
  <si>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</si>
  <si>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</si>
  <si>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</si>
  <si>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</si>
  <si>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</si>
  <si>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</si>
  <si>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</si>
  <si>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</si>
  <si>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</si>
  <si>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</si>
  <si>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</si>
  <si>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</si>
  <si>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</si>
  <si>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</si>
  <si>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</si>
  <si>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</si>
  <si>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</si>
  <si>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</si>
  <si>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</si>
  <si>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</si>
  <si>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</si>
  <si>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</si>
  <si>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</si>
  <si>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</si>
  <si>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</si>
  <si>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</si>
  <si>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</si>
  <si>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</si>
  <si>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</si>
  <si>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</si>
  <si>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</si>
  <si>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</si>
  <si>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</si>
  <si>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</si>
  <si>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</si>
  <si>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</si>
  <si>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</si>
  <si>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</si>
  <si>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</si>
  <si>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</si>
  <si>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</si>
  <si>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</si>
  <si>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</si>
  <si>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</si>
  <si>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</si>
  <si>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</si>
  <si>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</si>
  <si>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</si>
  <si>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</si>
  <si>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</si>
  <si>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</si>
  <si>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</si>
  <si>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</si>
  <si>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</si>
  <si>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</si>
  <si>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</si>
  <si>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</si>
  <si>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</si>
  <si>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</si>
  <si>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</si>
  <si>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</si>
  <si>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</si>
  <si>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</si>
  <si>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</si>
  <si>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</si>
  <si>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</si>
  <si>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</si>
  <si>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</si>
  <si>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</si>
  <si>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</si>
  <si>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</si>
  <si>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</si>
  <si>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</si>
  <si>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</si>
  <si>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</si>
  <si>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</si>
  <si>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</si>
  <si>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</si>
  <si>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</si>
  <si>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</si>
  <si>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</si>
  <si>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</si>
  <si>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</si>
  <si>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</si>
  <si>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</si>
  <si>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</si>
  <si>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</si>
  <si>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</si>
  <si>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</si>
  <si>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</si>
  <si>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</si>
  <si>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</si>
  <si>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</si>
  <si>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</si>
  <si>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</si>
  <si>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</si>
  <si>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</si>
  <si>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</si>
  <si>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</si>
  <si>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</si>
  <si>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</si>
  <si>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</si>
  <si>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</si>
  <si>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</si>
  <si>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</si>
  <si>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</si>
  <si>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</si>
  <si>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</si>
  <si>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</si>
  <si>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</si>
  <si>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</si>
  <si>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</si>
  <si>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</si>
  <si>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</si>
  <si>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</si>
  <si>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</si>
  <si>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</si>
  <si>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</si>
  <si>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</si>
  <si>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</si>
  <si>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</si>
  <si>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</si>
  <si>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</si>
  <si>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</si>
  <si>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</si>
  <si>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</si>
  <si>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</si>
  <si>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</si>
  <si>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</si>
  <si>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</si>
  <si>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</si>
  <si>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</si>
  <si>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</si>
  <si>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</si>
  <si>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</si>
  <si>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</si>
  <si>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</si>
  <si>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</si>
  <si>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</si>
  <si>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</si>
  <si>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</si>
  <si>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</si>
  <si>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</si>
  <si>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</si>
  <si>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</si>
  <si>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</si>
  <si>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</si>
  <si>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</si>
  <si>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</si>
  <si>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</si>
  <si>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</si>
  <si>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</si>
  <si>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</si>
  <si>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</si>
  <si>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</si>
  <si>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</si>
  <si>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</si>
  <si>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</si>
  <si>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</si>
  <si>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</si>
  <si>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</si>
  <si>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</si>
  <si>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</si>
  <si>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</si>
  <si>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</si>
  <si>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</si>
  <si>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</si>
  <si>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</si>
  <si>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</si>
  <si>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</si>
  <si>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</si>
  <si>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</si>
  <si>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</si>
  <si>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</si>
  <si>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</si>
  <si>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</si>
  <si>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</si>
  <si>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</si>
  <si>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</si>
  <si>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</si>
  <si>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</si>
  <si>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</si>
  <si>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</si>
  <si>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</si>
  <si>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</si>
  <si>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</si>
  <si>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</si>
  <si>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</si>
  <si>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</si>
  <si>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</si>
  <si>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</si>
  <si>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</si>
  <si>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</si>
  <si>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</si>
  <si>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</si>
  <si>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</si>
  <si>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</si>
  <si>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</si>
  <si>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</si>
  <si>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</si>
  <si>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</si>
  <si>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</si>
  <si>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</si>
  <si>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</si>
  <si>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</si>
  <si>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</si>
  <si>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</si>
  <si>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</si>
  <si>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</si>
  <si>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</si>
  <si>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</si>
  <si>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</si>
  <si>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</si>
  <si>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</si>
  <si>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</si>
  <si>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</si>
  <si>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</si>
  <si>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</si>
  <si>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</si>
  <si>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</si>
  <si>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</si>
  <si>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</si>
  <si>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</si>
  <si>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</si>
  <si>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</si>
  <si>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</si>
  <si>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</si>
  <si>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</si>
  <si>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</si>
  <si>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</si>
  <si>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</si>
  <si>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</si>
  <si>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</si>
  <si>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</si>
  <si>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</si>
  <si>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</si>
  <si>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</si>
  <si>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</si>
  <si>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</si>
  <si>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</si>
  <si>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</si>
  <si>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</si>
  <si>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</si>
  <si>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</si>
  <si>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</si>
  <si>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</si>
  <si>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</si>
  <si>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</si>
  <si>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</si>
  <si>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</si>
  <si>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</si>
  <si>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</si>
  <si>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</si>
  <si>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</si>
  <si>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</si>
  <si>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</si>
  <si>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</si>
  <si>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</si>
  <si>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</si>
  <si>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</si>
  <si>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</si>
  <si>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</si>
  <si>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</si>
  <si>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</si>
  <si>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</si>
  <si>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</si>
  <si>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</si>
  <si>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</si>
  <si>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</si>
  <si>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</si>
  <si>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</si>
  <si>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</si>
  <si>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</si>
  <si>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</si>
  <si>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</si>
  <si>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</si>
  <si>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</si>
  <si>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</si>
  <si>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</si>
  <si>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</si>
  <si>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</si>
  <si>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</si>
  <si>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</si>
  <si>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</si>
  <si>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</si>
  <si>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</si>
  <si>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</si>
  <si>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</si>
  <si>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</si>
  <si>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</si>
  <si>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</si>
  <si>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</si>
  <si>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</si>
  <si>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</si>
  <si>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</si>
  <si>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</si>
  <si>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</si>
  <si>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</si>
  <si>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</si>
  <si>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</si>
  <si>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</si>
  <si>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</si>
  <si>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</si>
  <si>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</si>
  <si>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</si>
  <si>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</si>
  <si>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</si>
  <si>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</si>
  <si>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</si>
  <si>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</si>
  <si>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</si>
  <si>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</si>
  <si>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</si>
  <si>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</si>
  <si>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</si>
  <si>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</si>
  <si>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</si>
  <si>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</si>
  <si>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</si>
  <si>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</si>
  <si>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</si>
  <si>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</si>
  <si>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</si>
  <si>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</si>
  <si>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</si>
  <si>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</si>
  <si>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</si>
  <si>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</si>
  <si>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</si>
  <si>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</si>
  <si>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</si>
  <si>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</si>
  <si>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</si>
  <si>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</si>
  <si>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</si>
  <si>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</si>
  <si>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</si>
  <si>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</si>
  <si>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</si>
  <si>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</si>
  <si>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</si>
  <si>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</si>
  <si>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</si>
  <si>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</si>
  <si>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</si>
  <si>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</si>
  <si>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</si>
  <si>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</si>
  <si>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</si>
  <si>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</si>
  <si>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</si>
  <si>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</si>
  <si>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</si>
  <si>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</si>
  <si>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</si>
  <si>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</si>
  <si>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</si>
  <si>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</si>
  <si>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</si>
  <si>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</si>
  <si>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</si>
  <si>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</si>
  <si>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</si>
  <si>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</si>
  <si>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</si>
  <si>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</si>
  <si>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</si>
  <si>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</si>
  <si>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</si>
  <si>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</si>
  <si>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</si>
  <si>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</si>
  <si>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</si>
  <si>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</si>
  <si>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</si>
  <si>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</si>
  <si>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</si>
  <si>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</si>
  <si>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</si>
  <si>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</si>
  <si>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</si>
  <si>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</si>
  <si>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</si>
  <si>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</si>
  <si>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</si>
  <si>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</si>
  <si>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</si>
  <si>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</si>
  <si>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</si>
  <si>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</si>
  <si>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</si>
  <si>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</si>
  <si>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</si>
  <si>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</si>
  <si>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</si>
  <si>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</si>
  <si>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</si>
  <si>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</si>
  <si>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</si>
  <si>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</si>
  <si>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</si>
  <si>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</si>
  <si>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</si>
  <si>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</si>
  <si>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</si>
  <si>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</si>
  <si>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</si>
  <si>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</si>
  <si>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</si>
  <si>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</si>
  <si>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</si>
  <si>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</si>
  <si>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</si>
  <si>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</si>
  <si>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</si>
  <si>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</si>
  <si>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</si>
  <si>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</si>
  <si>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</si>
  <si>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</si>
  <si>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</si>
  <si>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</si>
  <si>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</si>
  <si>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</si>
  <si>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</si>
  <si>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</si>
  <si>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</si>
  <si>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</si>
  <si>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</si>
  <si>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</si>
  <si>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</si>
  <si>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</si>
  <si>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</si>
  <si>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</si>
  <si>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</si>
  <si>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</si>
  <si>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</si>
  <si>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</si>
  <si>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</si>
  <si>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</si>
  <si>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</si>
  <si>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</si>
  <si>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</si>
  <si>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</si>
  <si>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</si>
  <si>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</si>
  <si>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</si>
  <si>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</si>
  <si>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</si>
  <si>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</si>
  <si>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</si>
  <si>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</si>
  <si>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</si>
  <si>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</si>
  <si>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</si>
  <si>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</si>
  <si>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</si>
  <si>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</si>
  <si>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</si>
  <si>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</si>
  <si>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</si>
  <si>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</si>
  <si>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</si>
  <si>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</si>
  <si>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</si>
  <si>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</si>
  <si>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</si>
  <si>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</si>
  <si>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</si>
  <si>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</si>
  <si>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</si>
  <si>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</si>
  <si>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</si>
  <si>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</si>
  <si>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</si>
  <si>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</si>
  <si>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</si>
  <si>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</si>
  <si>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</si>
  <si>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</si>
  <si>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</si>
  <si>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</si>
  <si>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</si>
  <si>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</si>
  <si>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</si>
  <si>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</si>
  <si>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</si>
  <si>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</si>
  <si>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</si>
  <si>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</si>
  <si>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</si>
  <si>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</si>
  <si>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</si>
  <si>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</si>
  <si>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</si>
  <si>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</si>
  <si>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</si>
  <si>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</si>
  <si>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</si>
  <si>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</si>
  <si>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</si>
  <si>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</si>
  <si>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</si>
  <si>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</si>
  <si>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</si>
  <si>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</si>
  <si>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</si>
  <si>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</si>
  <si>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</si>
  <si>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</si>
  <si>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</si>
  <si>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</si>
  <si>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</si>
  <si>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</si>
  <si>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</si>
  <si>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</si>
  <si>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</si>
  <si>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</si>
  <si>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</si>
  <si>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</si>
  <si>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</si>
  <si>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</si>
  <si>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</si>
  <si>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</si>
  <si>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</si>
  <si>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</si>
  <si>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</si>
  <si>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</si>
  <si>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</si>
  <si>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</si>
  <si>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</si>
  <si>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</si>
  <si>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</si>
  <si>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</si>
  <si>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</si>
  <si>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</si>
  <si>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</si>
  <si>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</si>
  <si>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</si>
  <si>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</si>
  <si>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</si>
  <si>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</si>
  <si>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</si>
  <si>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</si>
  <si>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</si>
  <si>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</si>
  <si>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</si>
  <si>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</si>
  <si>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</si>
  <si>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</si>
  <si>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</si>
  <si>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</si>
  <si>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</si>
  <si>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</si>
  <si>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</si>
  <si>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</si>
  <si>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</si>
  <si>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</si>
  <si>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</si>
  <si>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</si>
  <si>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</si>
  <si>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</si>
  <si>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</si>
  <si>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</si>
  <si>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</si>
  <si>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</si>
  <si>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</si>
  <si>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</si>
  <si>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</si>
  <si>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</si>
  <si>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</si>
  <si>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</si>
  <si>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</si>
  <si>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</si>
  <si>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</si>
  <si>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</si>
  <si>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</si>
  <si>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</si>
  <si>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</si>
  <si>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</si>
  <si>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</si>
  <si>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</si>
  <si>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</si>
  <si>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</si>
  <si>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</si>
  <si>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</si>
  <si>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</si>
  <si>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</si>
  <si>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</si>
  <si>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</si>
  <si>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</si>
  <si>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</si>
  <si>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</si>
  <si>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</si>
  <si>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</si>
  <si>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</si>
  <si>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</si>
  <si>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</si>
  <si>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</si>
  <si>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</si>
  <si>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</si>
  <si>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</si>
  <si>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</si>
  <si>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</si>
  <si>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</si>
  <si>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</si>
  <si>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</si>
  <si>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</si>
  <si>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</si>
  <si>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</si>
  <si>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</si>
  <si>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</si>
  <si>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</si>
  <si>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</si>
  <si>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</si>
  <si>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</si>
  <si>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</si>
  <si>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</si>
  <si>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</si>
  <si>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</si>
  <si>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</si>
  <si>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</si>
  <si>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</si>
  <si>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</si>
  <si>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</si>
  <si>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</si>
  <si>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</si>
  <si>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</si>
  <si>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</si>
  <si>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</si>
  <si>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</si>
  <si>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</si>
  <si>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</si>
  <si>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</si>
  <si>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</si>
  <si>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</si>
  <si>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</si>
  <si>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</si>
  <si>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</si>
  <si>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</si>
  <si>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</si>
  <si>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</si>
  <si>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</si>
  <si>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</si>
  <si>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</si>
  <si>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</si>
  <si>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</si>
  <si>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</si>
  <si>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</si>
  <si>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</si>
  <si>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</si>
  <si>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</si>
  <si>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</si>
  <si>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</si>
  <si>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</si>
  <si>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</si>
  <si>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</si>
  <si>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</si>
  <si>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</si>
  <si>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</si>
  <si>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</si>
  <si>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</si>
  <si>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</si>
  <si>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</si>
  <si>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</si>
  <si>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</si>
  <si>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</si>
  <si>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</si>
  <si>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</si>
  <si>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</si>
  <si>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</si>
  <si>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</si>
  <si>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</si>
  <si>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</si>
  <si>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</si>
  <si>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</si>
  <si>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</si>
  <si>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</si>
  <si>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</si>
  <si>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</si>
  <si>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</si>
  <si>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</si>
  <si>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</si>
  <si>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</si>
  <si>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</si>
  <si>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</si>
  <si>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</si>
  <si>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</si>
  <si>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</si>
  <si>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</si>
  <si>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</si>
  <si>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</si>
  <si>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</si>
  <si>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</si>
  <si>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</si>
  <si>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</si>
  <si>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</si>
  <si>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</si>
  <si>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</si>
  <si>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</si>
  <si>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</si>
  <si>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</si>
  <si>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</si>
  <si>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</si>
  <si>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</si>
  <si>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</si>
  <si>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</si>
  <si>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</si>
  <si>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</si>
  <si>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</si>
  <si>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</si>
  <si>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</si>
  <si>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</si>
  <si>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</si>
  <si>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</si>
  <si>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</si>
  <si>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</si>
  <si>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</si>
  <si>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</si>
  <si>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</si>
  <si>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</si>
  <si>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</si>
  <si>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</si>
  <si>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</si>
  <si>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</si>
  <si>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</si>
  <si>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</si>
  <si>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</si>
  <si>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</si>
  <si>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</si>
  <si>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</si>
  <si>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</si>
  <si>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</si>
  <si>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</si>
  <si>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</si>
  <si>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</si>
  <si>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</si>
  <si>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</si>
  <si>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</si>
  <si>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</si>
  <si>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</si>
  <si>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</si>
  <si>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</si>
  <si>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</si>
  <si>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</si>
  <si>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</si>
  <si>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</si>
  <si>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</si>
  <si>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</si>
  <si>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</si>
  <si>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</si>
  <si>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</si>
  <si>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</si>
  <si>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</si>
  <si>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</si>
  <si>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</si>
  <si>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</si>
  <si>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</si>
  <si>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</si>
  <si>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</si>
  <si>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</si>
  <si>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</si>
  <si>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</si>
  <si>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</si>
  <si>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</si>
  <si>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</si>
  <si>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</si>
  <si>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</si>
  <si>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</si>
  <si>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</si>
  <si>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</si>
  <si>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</si>
  <si>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</si>
  <si>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</si>
  <si>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</si>
  <si>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</si>
  <si>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</si>
  <si>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</si>
  <si>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</si>
  <si>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</si>
  <si>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</si>
  <si>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</si>
  <si>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</si>
  <si>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</si>
  <si>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</si>
  <si>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</si>
  <si>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</si>
  <si>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</si>
  <si>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</si>
  <si>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</si>
  <si>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</si>
  <si>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</si>
  <si>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</si>
  <si>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</si>
  <si>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</si>
  <si>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</si>
  <si>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</si>
  <si>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</si>
  <si>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</si>
  <si>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</si>
  <si>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</si>
  <si>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</si>
  <si>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</si>
  <si>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</si>
  <si>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</si>
  <si>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</si>
  <si>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</si>
  <si>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</si>
  <si>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</si>
  <si>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</si>
  <si>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</si>
  <si>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</si>
  <si>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</si>
  <si>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</si>
  <si>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</si>
  <si>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</si>
  <si>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</si>
  <si>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</si>
  <si>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</si>
  <si>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</si>
  <si>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</si>
  <si>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</si>
  <si>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</si>
  <si>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</si>
  <si>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</si>
  <si>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</si>
  <si>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</si>
  <si>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</si>
  <si>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</si>
  <si>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</si>
  <si>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</si>
  <si>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</si>
  <si>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</si>
  <si>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</si>
  <si>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</si>
  <si>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</si>
  <si>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</si>
  <si>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</si>
  <si>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</si>
  <si>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</si>
  <si>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</si>
  <si>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</si>
  <si>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</si>
  <si>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</si>
  <si>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</si>
  <si>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</si>
  <si>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</si>
  <si>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</si>
  <si>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</si>
  <si>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</si>
  <si>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</si>
  <si>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</si>
  <si>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</si>
  <si>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</si>
  <si>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</si>
  <si>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</si>
  <si>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</si>
  <si>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</si>
  <si>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</si>
  <si>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</si>
  <si>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</si>
  <si>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</si>
  <si>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</si>
  <si>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</si>
  <si>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</si>
  <si>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</si>
  <si>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</si>
  <si>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</si>
  <si>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</si>
  <si>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</si>
  <si>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</si>
  <si>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</si>
  <si>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</si>
  <si>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</si>
  <si>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</si>
  <si>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</si>
  <si>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</si>
  <si>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</si>
  <si>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</si>
  <si>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</si>
  <si>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</si>
  <si>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</si>
  <si>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</si>
  <si>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</si>
  <si>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</si>
  <si>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</si>
  <si>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</si>
  <si>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</si>
  <si>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</si>
  <si>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</si>
  <si>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</si>
  <si>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</si>
  <si>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</si>
  <si>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</si>
  <si>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</si>
  <si>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</si>
  <si>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</si>
  <si>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</si>
  <si>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</si>
  <si>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</si>
  <si>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</si>
  <si>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</si>
  <si>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</si>
  <si>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</si>
  <si>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</si>
  <si>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</si>
  <si>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</si>
  <si>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</si>
  <si>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</si>
  <si>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</si>
  <si>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</si>
  <si>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</si>
  <si>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</si>
  <si>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</si>
  <si>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</si>
  <si>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</si>
  <si>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</si>
  <si>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</si>
  <si>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</si>
  <si>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</si>
  <si>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</si>
  <si>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</si>
  <si>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</si>
  <si>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</si>
  <si>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</si>
  <si>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</si>
  <si>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</si>
  <si>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</si>
  <si>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</si>
  <si>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</si>
  <si>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</si>
  <si>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</si>
  <si>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</si>
  <si>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</si>
  <si>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</si>
  <si>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</si>
  <si>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</si>
  <si>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</si>
  <si>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</si>
  <si>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</si>
  <si>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</si>
  <si>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</si>
  <si>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</si>
  <si>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</si>
  <si>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</si>
  <si>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</si>
  <si>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</si>
  <si>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</si>
  <si>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</si>
  <si>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</si>
  <si>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</si>
  <si>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</si>
  <si>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</si>
  <si>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</si>
  <si>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</si>
  <si>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</si>
  <si>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</si>
  <si>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</si>
  <si>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</si>
  <si>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</si>
  <si>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</si>
  <si>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</si>
  <si>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</si>
  <si>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</si>
  <si>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</si>
  <si>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</si>
  <si>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</si>
  <si>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</si>
  <si>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</si>
  <si>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</si>
  <si>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</si>
  <si>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</si>
  <si>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</si>
  <si>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</si>
  <si>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</si>
  <si>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</si>
  <si>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</si>
  <si>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</si>
  <si>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</si>
  <si>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</si>
  <si>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</si>
  <si>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</si>
  <si>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</si>
  <si>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</si>
  <si>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</si>
  <si>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</si>
  <si>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</si>
  <si>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</si>
  <si>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</si>
  <si>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</si>
  <si>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</si>
  <si>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</si>
  <si>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</si>
  <si>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</si>
  <si>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</si>
  <si>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</si>
  <si>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</si>
  <si>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</si>
  <si>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</si>
  <si>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</si>
  <si>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</si>
  <si>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</si>
  <si>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</si>
  <si>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</si>
  <si>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</si>
  <si>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</si>
  <si>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</si>
  <si>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</si>
  <si>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</si>
  <si>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</si>
  <si>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</si>
  <si>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</si>
  <si>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</si>
  <si>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</si>
  <si>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</si>
  <si>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</si>
  <si>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</si>
  <si>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</si>
  <si>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</si>
  <si>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</si>
  <si>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</si>
  <si>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</si>
  <si>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</si>
  <si>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</si>
  <si>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</si>
  <si>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</si>
  <si>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</si>
  <si>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</si>
  <si>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</si>
  <si>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</si>
  <si>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</si>
  <si>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</si>
  <si>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</si>
  <si>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</si>
  <si>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</si>
  <si>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</si>
  <si>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</si>
  <si>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</si>
  <si>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</si>
  <si>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</si>
  <si>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</si>
  <si>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</si>
  <si>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</si>
  <si>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</si>
  <si>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</si>
  <si>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</si>
  <si>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</si>
  <si>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</si>
  <si>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</si>
  <si>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</si>
  <si>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</si>
  <si>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</si>
  <si>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</si>
  <si>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</si>
  <si>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</si>
  <si>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</si>
  <si>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</si>
  <si>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</si>
  <si>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</si>
  <si>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</si>
  <si>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</si>
  <si>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</si>
  <si>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</si>
  <si>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</si>
  <si>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</si>
  <si>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</si>
  <si>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</si>
  <si>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</si>
  <si>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</si>
  <si>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</si>
  <si>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</si>
  <si>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</si>
  <si>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</si>
  <si>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</si>
  <si>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</si>
  <si>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</si>
  <si>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</si>
  <si>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</si>
  <si>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</si>
  <si>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</si>
  <si>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</si>
  <si>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</si>
  <si>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</si>
  <si>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</si>
  <si>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</si>
  <si>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</si>
  <si>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</si>
  <si>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</si>
  <si>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</si>
  <si>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</si>
  <si>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</si>
  <si>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</si>
  <si>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</si>
  <si>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</si>
  <si>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</si>
  <si>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</si>
  <si>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</si>
  <si>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</si>
  <si>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</si>
  <si>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</si>
  <si>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</si>
  <si>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</si>
  <si>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</si>
  <si>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</si>
  <si>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</si>
  <si>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</si>
  <si>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</si>
  <si>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</si>
  <si>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</si>
  <si>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</si>
  <si>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</si>
  <si>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</si>
  <si>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</si>
  <si>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</si>
  <si>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</si>
  <si>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</si>
  <si>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</si>
  <si>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</si>
  <si>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</si>
  <si>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</si>
  <si>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</si>
  <si>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</si>
  <si>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</si>
  <si>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</si>
  <si>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</si>
  <si>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</si>
  <si>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</si>
  <si>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</si>
  <si>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</si>
  <si>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</si>
  <si>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</si>
  <si>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</si>
  <si>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</si>
  <si>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</si>
  <si>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</si>
  <si>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</si>
  <si>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</si>
  <si>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</si>
  <si>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</si>
  <si>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</si>
  <si>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</si>
  <si>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</si>
  <si>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</si>
  <si>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</si>
  <si>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</si>
  <si>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</si>
  <si>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</si>
  <si>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</si>
  <si>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</si>
  <si>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</si>
  <si>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</si>
  <si>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</si>
  <si>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</si>
  <si>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</si>
  <si>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</si>
  <si>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</si>
  <si>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</si>
  <si>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</si>
  <si>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</si>
  <si>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</si>
  <si>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</si>
  <si>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</si>
  <si>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</si>
  <si>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</si>
  <si>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</si>
  <si>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</si>
  <si>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</si>
  <si>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</si>
  <si>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</si>
  <si>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</si>
  <si>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</si>
  <si>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</si>
  <si>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</si>
  <si>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</si>
  <si>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</si>
  <si>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</si>
  <si>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</si>
  <si>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</si>
  <si>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</si>
  <si>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</si>
  <si>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</si>
  <si>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</si>
  <si>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</si>
  <si>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</si>
  <si>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</si>
  <si>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</si>
  <si>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</si>
  <si>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</si>
  <si>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</si>
  <si>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</si>
  <si>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</si>
  <si>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</si>
  <si>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</si>
  <si>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</si>
  <si>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</si>
  <si>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</si>
  <si>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</si>
  <si>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</si>
  <si>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</si>
  <si>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</si>
  <si>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</si>
  <si>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</si>
  <si>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</si>
  <si>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</si>
  <si>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</si>
  <si>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</si>
  <si>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</si>
  <si>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</si>
  <si>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</si>
  <si>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</si>
  <si>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</si>
  <si>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</si>
  <si>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</si>
  <si>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</si>
  <si>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</si>
  <si>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</si>
  <si>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</si>
  <si>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</si>
  <si>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</si>
  <si>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</si>
  <si>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</si>
  <si>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</si>
  <si>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</si>
  <si>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</si>
  <si>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</si>
  <si>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</si>
  <si>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</si>
  <si>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</si>
  <si>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</si>
  <si>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</si>
  <si>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</si>
  <si>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</si>
  <si>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</si>
  <si>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</si>
  <si>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</si>
  <si>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</si>
  <si>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</si>
  <si>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</si>
  <si>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</si>
  <si>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</si>
  <si>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</si>
  <si>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</si>
  <si>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</si>
  <si>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</si>
  <si>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</si>
  <si>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</si>
  <si>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</si>
  <si>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</si>
  <si>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</si>
  <si>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</si>
  <si>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</si>
  <si>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</si>
  <si>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</si>
  <si>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</si>
  <si>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</si>
  <si>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</si>
  <si>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</si>
  <si>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</si>
  <si>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</si>
  <si>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</si>
  <si>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</si>
  <si>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</si>
  <si>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</si>
  <si>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</si>
  <si>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</si>
  <si>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</si>
  <si>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</si>
  <si>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</si>
  <si>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</si>
  <si>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</si>
  <si>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</si>
  <si>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</si>
  <si>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</si>
  <si>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</si>
  <si>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</si>
  <si>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</si>
  <si>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</si>
  <si>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</si>
  <si>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</si>
  <si>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</si>
  <si>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</si>
  <si>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</si>
  <si>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</si>
  <si>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</si>
  <si>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</si>
  <si>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</si>
  <si>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</si>
  <si>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</si>
  <si>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</si>
  <si>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</si>
  <si>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</si>
  <si>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</si>
  <si>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</si>
  <si>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</si>
  <si>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</si>
  <si>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</si>
  <si>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</si>
  <si>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</si>
  <si>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</si>
  <si>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</si>
  <si>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</si>
  <si>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</si>
  <si>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</si>
  <si>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</si>
  <si>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</si>
  <si>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</si>
  <si>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</si>
  <si>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</si>
  <si>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</si>
  <si>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</si>
  <si>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</si>
  <si>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</si>
  <si>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</si>
  <si>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</si>
  <si>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</si>
  <si>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</si>
  <si>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</si>
  <si>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</si>
  <si>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</si>
  <si>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</si>
  <si>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</si>
  <si>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</si>
  <si>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</si>
  <si>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</si>
  <si>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</si>
  <si>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</si>
  <si>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</si>
  <si>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</si>
  <si>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</si>
  <si>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</si>
  <si>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</si>
  <si>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</si>
  <si>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</si>
  <si>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</si>
  <si>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</si>
  <si>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</si>
  <si>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</si>
  <si>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</si>
  <si>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</si>
  <si>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</si>
  <si>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</si>
  <si>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</si>
  <si>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</si>
  <si>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</si>
  <si>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</si>
  <si>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</si>
  <si>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</si>
  <si>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</si>
  <si>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</si>
  <si>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</si>
  <si>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</si>
  <si>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</si>
  <si>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</si>
  <si>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</si>
  <si>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</si>
  <si>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</si>
  <si>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</si>
  <si>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</si>
  <si>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</si>
  <si>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</si>
  <si>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</si>
  <si>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</si>
  <si>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</si>
  <si>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</si>
  <si>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</si>
  <si>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</si>
  <si>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</si>
  <si>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</si>
  <si>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</si>
  <si>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</si>
  <si>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</si>
  <si>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</si>
  <si>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</si>
  <si>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</si>
  <si>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</si>
  <si>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</si>
  <si>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</si>
  <si>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</si>
  <si>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</si>
  <si>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</si>
  <si>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</si>
  <si>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</si>
  <si>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</si>
  <si>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</si>
  <si>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</si>
  <si>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</si>
  <si>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</si>
  <si>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</si>
  <si>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</si>
  <si>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</si>
  <si>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</si>
  <si>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</si>
  <si>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</si>
  <si>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</si>
  <si>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</si>
  <si>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</si>
  <si>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</si>
  <si>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</si>
  <si>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</si>
  <si>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</si>
  <si>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</si>
  <si>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</si>
  <si>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</si>
  <si>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</si>
  <si>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</si>
  <si>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</si>
  <si>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</si>
  <si>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</si>
  <si>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</si>
  <si>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</si>
  <si>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</si>
  <si>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</si>
  <si>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</si>
  <si>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</si>
  <si>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</si>
  <si>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</si>
  <si>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</si>
  <si>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</si>
  <si>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</si>
  <si>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</si>
  <si>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</si>
  <si>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</si>
  <si>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</si>
  <si>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</si>
  <si>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</si>
  <si>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</si>
  <si>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</si>
  <si>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</si>
  <si>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</si>
  <si>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</si>
  <si>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</si>
  <si>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</si>
  <si>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</si>
  <si>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</si>
  <si>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</si>
  <si>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</si>
  <si>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</si>
  <si>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</si>
  <si>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</si>
  <si>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</si>
  <si>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</si>
  <si>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</si>
  <si>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</si>
  <si>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</si>
  <si>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</si>
  <si>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</si>
  <si>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</si>
  <si>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</si>
  <si>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</si>
  <si>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</si>
  <si>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</si>
  <si>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</si>
  <si>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</si>
  <si>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</si>
  <si>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</si>
  <si>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</si>
  <si>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</si>
  <si>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</si>
  <si>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</si>
  <si>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</si>
  <si>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</si>
  <si>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</si>
  <si>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</si>
  <si>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</si>
  <si>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</si>
  <si>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</si>
  <si>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</si>
  <si>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</si>
  <si>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</si>
  <si>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</si>
  <si>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</si>
  <si>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</si>
  <si>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</si>
  <si>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</si>
  <si>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</si>
  <si>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</si>
  <si>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</si>
  <si>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</si>
  <si>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</si>
  <si>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</si>
  <si>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</si>
  <si>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</si>
  <si>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</si>
  <si>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</si>
  <si>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</si>
  <si>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</si>
  <si>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</si>
  <si>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</si>
  <si>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</si>
  <si>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</si>
  <si>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</si>
  <si>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</si>
  <si>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</si>
  <si>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</si>
  <si>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</si>
  <si>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</si>
  <si>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</si>
  <si>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</si>
  <si>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</si>
  <si>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</si>
  <si>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</si>
  <si>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</si>
  <si>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</si>
  <si>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</si>
  <si>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</si>
  <si>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</si>
  <si>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</si>
  <si>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</si>
  <si>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</si>
  <si>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</si>
  <si>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</si>
  <si>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</si>
  <si>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</si>
  <si>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</si>
  <si>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</si>
  <si>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</si>
  <si>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</si>
  <si>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</si>
  <si>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</si>
  <si>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</si>
  <si>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</si>
  <si>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</si>
  <si>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</si>
  <si>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</si>
  <si>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</si>
  <si>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</si>
  <si>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</si>
  <si>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</si>
  <si>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</si>
  <si>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</si>
  <si>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</si>
  <si>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</si>
  <si>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</si>
  <si>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</si>
  <si>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</si>
  <si>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</si>
  <si>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</si>
  <si>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</si>
  <si>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</si>
  <si>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</si>
  <si>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</si>
  <si>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</si>
  <si>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</si>
  <si>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</si>
  <si>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</si>
  <si>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</si>
  <si>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</si>
  <si>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</si>
  <si>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</si>
  <si>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</si>
  <si>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</si>
  <si>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</si>
  <si>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</si>
  <si>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</si>
  <si>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</si>
  <si>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</si>
  <si>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</si>
  <si>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</si>
  <si>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</si>
  <si>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</si>
  <si>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</si>
  <si>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</si>
  <si>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</si>
  <si>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</si>
  <si>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</si>
  <si>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</si>
  <si>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</si>
  <si>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</si>
  <si>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</si>
  <si>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</si>
  <si>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</si>
  <si>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</si>
  <si>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</si>
  <si>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</si>
  <si>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</si>
  <si>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</si>
  <si>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</si>
  <si>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</si>
  <si>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</si>
  <si>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</si>
  <si>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</si>
  <si>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</si>
  <si>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</si>
  <si>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</si>
  <si>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</si>
  <si>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</si>
  <si>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</si>
  <si>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</si>
  <si>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</si>
  <si>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</si>
  <si>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</si>
  <si>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</si>
  <si>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</si>
  <si>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</si>
  <si>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</si>
  <si>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</si>
  <si>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</si>
  <si>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</si>
  <si>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</si>
  <si>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</si>
  <si>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</si>
  <si>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</si>
  <si>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</si>
  <si>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</si>
  <si>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</si>
  <si>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</si>
  <si>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</si>
  <si>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</si>
  <si>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</si>
  <si>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</si>
  <si>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</si>
  <si>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</si>
  <si>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</si>
  <si>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</si>
  <si>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</si>
  <si>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</si>
  <si>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</si>
  <si>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</si>
  <si>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</si>
  <si>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</si>
  <si>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</si>
  <si>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</si>
  <si>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</si>
  <si>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</si>
  <si>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</si>
  <si>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</si>
  <si>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</si>
  <si>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</si>
  <si>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</si>
  <si>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</si>
  <si>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</si>
  <si>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</si>
  <si>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</si>
  <si>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</si>
  <si>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</si>
  <si>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</si>
  <si>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</si>
  <si>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</si>
  <si>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</si>
  <si>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</si>
  <si>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</si>
  <si>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</si>
  <si>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</si>
  <si>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</si>
  <si>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</si>
  <si>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</si>
  <si>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</si>
  <si>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</si>
  <si>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</si>
  <si>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</si>
  <si>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</si>
  <si>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</si>
  <si>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</si>
  <si>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</si>
  <si>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</si>
  <si>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</si>
  <si>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</si>
  <si>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</si>
  <si>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</si>
  <si>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</si>
  <si>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</si>
  <si>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</si>
  <si>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</si>
  <si>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</si>
  <si>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</si>
  <si>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</si>
  <si>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</si>
  <si>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</si>
  <si>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</si>
  <si>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</si>
  <si>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</si>
  <si>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</si>
  <si>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</si>
  <si>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</si>
  <si>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</si>
  <si>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</si>
  <si>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</si>
  <si>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</si>
  <si>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</si>
  <si>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</si>
  <si>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</si>
  <si>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</si>
  <si>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</si>
  <si>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</si>
  <si>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</si>
  <si>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</si>
  <si>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</si>
  <si>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</si>
  <si>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</si>
  <si>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</si>
  <si>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</si>
  <si>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</si>
  <si>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</si>
  <si>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</si>
  <si>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</si>
  <si>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</si>
  <si>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</si>
  <si>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</si>
  <si>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</si>
  <si>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</si>
  <si>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</si>
  <si>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</si>
  <si>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</si>
  <si>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</si>
  <si>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</si>
  <si>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</si>
  <si>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</si>
  <si>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</si>
  <si>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</si>
  <si>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</si>
  <si>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</si>
  <si>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</si>
  <si>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</si>
  <si>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</si>
  <si>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</si>
  <si>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</si>
  <si>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</si>
  <si>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</si>
  <si>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</si>
  <si>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</si>
  <si>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</si>
  <si>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</si>
  <si>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</si>
  <si>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</si>
  <si>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</si>
  <si>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</si>
  <si>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</si>
  <si>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</si>
  <si>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</si>
  <si>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</si>
  <si>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</si>
  <si>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</si>
  <si>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</si>
  <si>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</si>
  <si>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</si>
  <si>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</si>
  <si>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</si>
  <si>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</si>
  <si>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</si>
  <si>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</si>
  <si>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</si>
  <si>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</si>
  <si>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</si>
  <si>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</si>
  <si>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</si>
  <si>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</si>
  <si>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</si>
  <si>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</si>
  <si>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</si>
  <si>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</si>
  <si>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</si>
  <si>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</si>
  <si>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</si>
  <si>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</si>
  <si>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</si>
  <si>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</si>
  <si>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</si>
  <si>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</si>
  <si>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</si>
  <si>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</si>
  <si>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</si>
  <si>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</si>
  <si>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</si>
  <si>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</si>
  <si>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</si>
  <si>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</si>
  <si>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</si>
  <si>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</si>
  <si>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</si>
  <si>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</si>
  <si>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</si>
  <si>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</si>
  <si>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</si>
  <si>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</si>
  <si>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</si>
  <si>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</si>
  <si>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</si>
  <si>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</si>
  <si>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</si>
  <si>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</si>
  <si>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</si>
  <si>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</si>
  <si>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</si>
  <si>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</si>
  <si>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</si>
  <si>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</si>
  <si>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</si>
  <si>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</si>
  <si>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</si>
  <si>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</si>
  <si>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</si>
  <si>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</si>
  <si>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</si>
  <si>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</si>
  <si>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</si>
  <si>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</si>
  <si>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</si>
  <si>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</si>
  <si>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</si>
  <si>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</si>
  <si>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</si>
  <si>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</si>
  <si>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</si>
  <si>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</si>
  <si>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</si>
  <si>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</si>
  <si>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</si>
  <si>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</si>
  <si>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</si>
  <si>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</si>
  <si>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</si>
  <si>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</si>
  <si>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</si>
  <si>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</si>
  <si>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</si>
  <si>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</si>
  <si>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</si>
  <si>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</si>
  <si>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</si>
  <si>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</si>
  <si>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</si>
  <si>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</si>
  <si>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</si>
  <si>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</si>
  <si>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</si>
  <si>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</si>
  <si>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</si>
  <si>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</si>
  <si>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</si>
  <si>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</si>
  <si>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</si>
  <si>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</si>
  <si>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</si>
  <si>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</si>
  <si>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</si>
  <si>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</si>
  <si>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</si>
  <si>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</si>
  <si>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</si>
  <si>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</si>
  <si>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</si>
  <si>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</si>
  <si>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</si>
  <si>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</si>
  <si>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</si>
  <si>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</si>
  <si>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</si>
  <si>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</si>
  <si>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</si>
  <si>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</si>
  <si>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</si>
  <si>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</si>
  <si>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</si>
  <si>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</si>
  <si>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</si>
  <si>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</si>
  <si>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</si>
  <si>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</si>
  <si>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</si>
  <si>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</si>
  <si>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</si>
  <si>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</si>
  <si>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</si>
  <si>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</si>
  <si>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</si>
  <si>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</si>
  <si>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</si>
  <si>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</si>
  <si>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</si>
  <si>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</si>
  <si>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</si>
  <si>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</si>
  <si>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</si>
  <si>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</si>
  <si>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</si>
  <si>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</si>
  <si>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</si>
  <si>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</si>
  <si>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</si>
  <si>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</si>
  <si>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</si>
  <si>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</si>
  <si>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</si>
  <si>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</si>
  <si>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</si>
  <si>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</si>
  <si>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</si>
  <si>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</si>
  <si>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</si>
  <si>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</si>
  <si>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</si>
  <si>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</si>
  <si>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</si>
  <si>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</si>
  <si>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</si>
  <si>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</si>
  <si>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</si>
  <si>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</si>
  <si>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</si>
  <si>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</si>
  <si>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</si>
  <si>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</si>
  <si>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</si>
  <si>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</si>
  <si>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</si>
  <si>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</si>
  <si>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</si>
  <si>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</si>
  <si>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</si>
  <si>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</si>
  <si>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</si>
  <si>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</si>
  <si>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</si>
  <si>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</si>
  <si>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</si>
  <si>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</si>
  <si>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</si>
  <si>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</si>
  <si>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</si>
  <si>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</si>
  <si>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</si>
  <si>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</si>
  <si>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</si>
  <si>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</si>
  <si>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</si>
  <si>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</si>
  <si>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</si>
  <si>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</si>
  <si>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</si>
  <si>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</si>
  <si>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</si>
  <si>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</si>
  <si>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</si>
  <si>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</si>
  <si>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</si>
  <si>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</si>
  <si>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</si>
  <si>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</si>
  <si>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</si>
  <si>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</si>
  <si>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</si>
  <si>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</si>
  <si>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</si>
  <si>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</si>
  <si>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</si>
  <si>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</si>
  <si>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</si>
  <si>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</si>
  <si>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</si>
  <si>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</si>
  <si>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</si>
  <si>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</si>
  <si>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</si>
  <si>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</si>
  <si>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</si>
  <si>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</si>
  <si>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</si>
  <si>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</si>
  <si>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</si>
  <si>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</si>
  <si>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</si>
  <si>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</si>
  <si>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</si>
  <si>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</si>
  <si>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</si>
  <si>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</si>
  <si>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</si>
  <si>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</si>
  <si>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</si>
  <si>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</si>
  <si>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</si>
  <si>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</si>
  <si>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</si>
  <si>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</si>
  <si>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</si>
  <si>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</si>
  <si>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</si>
  <si>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</si>
  <si>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</si>
  <si>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</si>
  <si>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</si>
  <si>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</si>
  <si>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</si>
  <si>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</si>
  <si>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</si>
  <si>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</si>
  <si>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</si>
  <si>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</si>
  <si>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</si>
  <si>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</si>
  <si>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</si>
  <si>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</si>
  <si>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</si>
  <si>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</si>
  <si>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</si>
  <si>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</si>
  <si>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</si>
  <si>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</si>
  <si>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</si>
  <si>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</si>
  <si>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</si>
  <si>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</si>
  <si>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</si>
  <si>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</si>
  <si>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</si>
  <si>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</si>
  <si>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</si>
  <si>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</si>
  <si>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</si>
  <si>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</si>
  <si>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</si>
  <si>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</si>
  <si>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</si>
  <si>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</si>
  <si>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</si>
  <si>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</si>
  <si>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</si>
  <si>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</si>
  <si>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</si>
  <si>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</si>
  <si>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</si>
  <si>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</si>
  <si>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</si>
  <si>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</si>
  <si>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</si>
  <si>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</si>
  <si>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</si>
  <si>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</si>
  <si>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</si>
  <si>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</si>
  <si>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</si>
  <si>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</si>
  <si>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</si>
  <si>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</si>
  <si>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</si>
  <si>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</si>
  <si>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</si>
  <si>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</si>
  <si>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</si>
  <si>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</si>
  <si>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</si>
  <si>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</si>
  <si>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</si>
  <si>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</si>
  <si>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</si>
  <si>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</si>
  <si>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</si>
  <si>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</si>
  <si>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</si>
  <si>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</si>
  <si>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</si>
  <si>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</si>
  <si>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</si>
  <si>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</si>
  <si>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</si>
  <si>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</si>
  <si>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</si>
  <si>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</si>
  <si>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</si>
  <si>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</si>
  <si>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</si>
  <si>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</si>
  <si>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</si>
  <si>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</si>
  <si>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</si>
  <si>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</si>
  <si>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</si>
  <si>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</si>
  <si>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</si>
  <si>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</si>
  <si>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</si>
  <si>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</si>
  <si>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</si>
  <si>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</si>
  <si>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</si>
  <si>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</si>
  <si>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</si>
  <si>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</si>
  <si>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</si>
  <si>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</si>
  <si>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</si>
  <si>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</si>
  <si>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</si>
  <si>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</si>
  <si>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</si>
  <si>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</si>
  <si>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</si>
  <si>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</si>
  <si>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</si>
  <si>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</si>
  <si>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</si>
  <si>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</si>
  <si>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</si>
  <si>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</si>
  <si>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</si>
  <si>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</si>
  <si>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</si>
  <si>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</si>
  <si>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</si>
  <si>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</si>
  <si>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</si>
  <si>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</si>
  <si>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</si>
  <si>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</si>
  <si>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</si>
  <si>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</si>
  <si>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</si>
  <si>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</si>
  <si>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</si>
  <si>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</si>
  <si>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</si>
  <si>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</si>
  <si>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</si>
  <si>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</si>
  <si>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</si>
  <si>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</si>
  <si>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</si>
  <si>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</si>
  <si>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</si>
  <si>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</si>
  <si>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</si>
  <si>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</si>
  <si>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</si>
  <si>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</si>
  <si>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</si>
  <si>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</si>
  <si>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</si>
  <si>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</si>
  <si>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</si>
  <si>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</si>
  <si>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</si>
  <si>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</si>
  <si>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</si>
  <si>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</si>
  <si>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</si>
  <si>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</si>
  <si>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</si>
  <si>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</si>
  <si>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</si>
  <si>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</si>
  <si>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</si>
  <si>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</si>
  <si>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</si>
  <si>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</si>
  <si>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</si>
  <si>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</si>
  <si>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</si>
  <si>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</si>
  <si>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</si>
  <si>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</si>
  <si>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</si>
  <si>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</si>
  <si>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</si>
  <si>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</si>
  <si>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</si>
  <si>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</si>
  <si>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</si>
  <si>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</si>
  <si>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</si>
  <si>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</si>
  <si>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</si>
  <si>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</si>
  <si>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</si>
  <si>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</si>
  <si>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</si>
  <si>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</si>
  <si>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</si>
  <si>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</si>
  <si>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</si>
  <si>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</si>
  <si>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</si>
  <si>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</si>
  <si>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</si>
  <si>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</si>
  <si>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</si>
  <si>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</si>
  <si>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</si>
  <si>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</si>
  <si>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</si>
  <si>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</si>
  <si>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</si>
  <si>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</si>
  <si>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</si>
  <si>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</si>
  <si>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</si>
  <si>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</si>
  <si>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</si>
  <si>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</si>
  <si>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</si>
  <si>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</si>
  <si>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</si>
  <si>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</si>
  <si>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</si>
  <si>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</si>
  <si>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</si>
  <si>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</si>
  <si>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</si>
  <si>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</si>
  <si>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</si>
  <si>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</si>
  <si>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</si>
  <si>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</si>
  <si>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</si>
  <si>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</si>
  <si>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</si>
  <si>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</si>
  <si>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</si>
  <si>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</si>
  <si>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</si>
  <si>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</si>
  <si>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</si>
  <si>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</si>
  <si>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</si>
  <si>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</si>
  <si>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</si>
  <si>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</si>
  <si>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</si>
  <si>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</si>
  <si>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</si>
  <si>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</si>
  <si>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</si>
  <si>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</si>
  <si>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</si>
  <si>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</si>
  <si>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</si>
  <si>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</si>
  <si>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</si>
  <si>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</si>
  <si>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</si>
  <si>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</si>
  <si>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</si>
  <si>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</si>
  <si>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</si>
  <si>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</si>
  <si>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</si>
  <si>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</si>
  <si>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</si>
  <si>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</si>
  <si>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</si>
  <si>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</si>
  <si>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</si>
  <si>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</si>
  <si>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</si>
  <si>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</si>
  <si>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</si>
  <si>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</si>
  <si>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</si>
  <si>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</si>
  <si>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</si>
  <si>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</si>
  <si>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</si>
  <si>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</si>
  <si>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</si>
  <si>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</si>
  <si>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</si>
  <si>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</si>
  <si>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</si>
  <si>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</si>
  <si>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</si>
  <si>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</si>
  <si>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</si>
  <si>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</si>
  <si>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</si>
  <si>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</si>
  <si>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</si>
  <si>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</si>
  <si>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</si>
  <si>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</si>
  <si>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</si>
  <si>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</si>
  <si>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</si>
  <si>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</si>
  <si>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</si>
  <si>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</si>
  <si>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</si>
  <si>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</si>
  <si>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</si>
  <si>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</si>
  <si>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</si>
  <si>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</si>
  <si>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</si>
  <si>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</si>
  <si>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</si>
  <si>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</si>
  <si>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</si>
  <si>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</si>
  <si>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</si>
  <si>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</si>
  <si>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</si>
  <si>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</si>
  <si>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</si>
  <si>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</si>
  <si>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</si>
  <si>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</si>
  <si>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</si>
  <si>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</si>
  <si>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</si>
  <si>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</si>
  <si>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</si>
  <si>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</si>
  <si>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</si>
  <si>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</si>
  <si>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</si>
  <si>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</si>
  <si>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</si>
  <si>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</si>
  <si>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</si>
  <si>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</si>
  <si>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</si>
  <si>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</si>
  <si>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</si>
  <si>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</si>
  <si>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</si>
  <si>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</si>
  <si>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</si>
  <si>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</si>
  <si>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</si>
  <si>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</si>
  <si>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</si>
  <si>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</si>
  <si>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</si>
  <si>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</si>
  <si>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</si>
  <si>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</si>
  <si>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</si>
  <si>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</si>
  <si>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</si>
  <si>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</si>
  <si>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</si>
  <si>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</si>
  <si>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</si>
  <si>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</si>
  <si>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</si>
  <si>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</si>
  <si>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</si>
  <si>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</si>
  <si>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</si>
  <si>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</si>
  <si>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</si>
  <si>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</si>
  <si>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</si>
  <si>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</si>
  <si>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</si>
  <si>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</si>
  <si>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</si>
  <si>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</si>
  <si>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</si>
  <si>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</si>
  <si>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</si>
  <si>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</si>
  <si>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</si>
  <si>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</si>
  <si>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</si>
  <si>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</si>
  <si>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</si>
  <si>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</si>
  <si>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</si>
  <si>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</si>
  <si>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</si>
  <si>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</si>
  <si>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</si>
  <si>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</si>
  <si>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</si>
  <si>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</si>
  <si>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</si>
  <si>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</si>
  <si>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</si>
  <si>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</si>
  <si>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</si>
  <si>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</si>
  <si>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</si>
  <si>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</si>
  <si>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</si>
  <si>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</si>
  <si>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</si>
  <si>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</si>
  <si>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</si>
  <si>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</si>
  <si>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</si>
  <si>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</si>
  <si>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</si>
  <si>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</si>
  <si>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</si>
  <si>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</si>
  <si>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</si>
  <si>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</si>
  <si>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</si>
  <si>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</si>
  <si>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</si>
  <si>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</si>
  <si>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</si>
  <si>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</si>
  <si>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</si>
  <si>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</si>
  <si>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</si>
  <si>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</si>
  <si>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</si>
  <si>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</si>
  <si>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</si>
  <si>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</si>
  <si>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</si>
  <si>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</si>
  <si>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</si>
  <si>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</si>
  <si>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</si>
  <si>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</si>
  <si>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</si>
  <si>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</si>
  <si>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</si>
  <si>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</si>
  <si>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</si>
  <si>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</si>
  <si>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</si>
  <si>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</si>
  <si>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</si>
  <si>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</si>
  <si>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</si>
  <si>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</si>
  <si>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</si>
  <si>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</si>
  <si>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</si>
  <si>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</si>
  <si>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</si>
  <si>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</si>
  <si>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</si>
  <si>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</si>
  <si>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</si>
  <si>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</si>
  <si>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</si>
  <si>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</si>
  <si>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</si>
  <si>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</si>
  <si>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</si>
  <si>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</si>
  <si>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</si>
  <si>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</si>
  <si>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</si>
  <si>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</si>
  <si>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</si>
  <si>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</si>
  <si>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</si>
  <si>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</si>
  <si>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</si>
  <si>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</si>
  <si>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</si>
  <si>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</si>
  <si>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</si>
  <si>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</si>
  <si>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</si>
  <si>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</si>
  <si>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</si>
  <si>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</si>
  <si>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</si>
  <si>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</si>
  <si>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</si>
  <si>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</si>
  <si>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</si>
  <si>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</si>
  <si>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</si>
  <si>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</si>
  <si>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</si>
  <si>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</si>
  <si>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</si>
  <si>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</si>
  <si>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</si>
  <si>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</si>
  <si>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</si>
  <si>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</si>
  <si>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</si>
  <si>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</si>
  <si>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</si>
  <si>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</si>
  <si>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</si>
  <si>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</si>
  <si>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</si>
  <si>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</si>
  <si>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</si>
  <si>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</si>
  <si>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</si>
  <si>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</si>
  <si>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</si>
  <si>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</si>
  <si>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</si>
  <si>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</si>
  <si>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</si>
  <si>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</si>
  <si>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</si>
  <si>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</si>
  <si>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</si>
  <si>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</si>
  <si>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</si>
  <si>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</si>
  <si>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</si>
  <si>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</si>
  <si>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</si>
  <si>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</si>
  <si>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</si>
  <si>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</si>
  <si>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</si>
  <si>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</si>
  <si>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</si>
  <si>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</si>
  <si>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</si>
  <si>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</si>
  <si>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</si>
  <si>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</si>
  <si>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</si>
  <si>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</si>
  <si>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</si>
  <si>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</si>
  <si>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</si>
  <si>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</si>
  <si>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</si>
  <si>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</si>
  <si>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</si>
  <si>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</si>
  <si>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</si>
  <si>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</si>
  <si>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</si>
  <si>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</si>
  <si>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</si>
  <si>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</si>
  <si>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</si>
  <si>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</si>
  <si>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</si>
  <si>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</si>
  <si>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</si>
  <si>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</si>
  <si>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</si>
  <si>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</si>
  <si>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</si>
  <si>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</si>
  <si>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</si>
  <si>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</si>
  <si>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</si>
  <si>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</si>
  <si>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</si>
  <si>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</si>
  <si>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</si>
  <si>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</si>
  <si>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</si>
  <si>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</si>
  <si>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</si>
  <si>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</si>
  <si>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</si>
  <si>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</si>
  <si>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</si>
  <si>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</si>
  <si>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</si>
  <si>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</si>
  <si>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</si>
  <si>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</si>
  <si>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</si>
  <si>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</si>
  <si>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</si>
  <si>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</si>
  <si>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</si>
  <si>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</si>
  <si>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</si>
  <si>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</si>
  <si>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</si>
  <si>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</si>
  <si>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</si>
  <si>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</si>
  <si>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</si>
  <si>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</si>
  <si>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</si>
  <si>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</si>
  <si>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</si>
  <si>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</si>
  <si>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</si>
  <si>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</si>
  <si>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</si>
  <si>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</si>
  <si>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</si>
  <si>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</si>
  <si>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</si>
  <si>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</si>
  <si>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</si>
  <si>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</si>
  <si>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</si>
  <si>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</si>
  <si>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</si>
  <si>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</si>
  <si>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</si>
  <si>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</si>
  <si>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</si>
  <si>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</si>
  <si>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</si>
  <si>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</si>
  <si>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</si>
  <si>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</si>
  <si>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</si>
  <si>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</si>
  <si>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</si>
  <si>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</si>
  <si>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</si>
  <si>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</si>
  <si>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</si>
  <si>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</si>
  <si>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</si>
  <si>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</si>
  <si>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</si>
  <si>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</si>
  <si>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</si>
  <si>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</si>
  <si>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</si>
  <si>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</si>
  <si>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</si>
  <si>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</si>
  <si>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</si>
  <si>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</si>
  <si>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</si>
  <si>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</si>
  <si>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</si>
  <si>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</si>
  <si>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</si>
  <si>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</si>
  <si>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</si>
  <si>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</si>
  <si>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</si>
  <si>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</si>
  <si>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</si>
  <si>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</si>
  <si>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</si>
  <si>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</si>
  <si>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</si>
  <si>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</si>
  <si>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</si>
  <si>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</si>
  <si>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</si>
  <si>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</si>
  <si>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</si>
  <si>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</si>
  <si>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</si>
  <si>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</si>
  <si>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</si>
  <si>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</si>
  <si>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</si>
  <si>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</si>
  <si>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</si>
  <si>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</si>
  <si>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</si>
  <si>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</si>
  <si>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</si>
  <si>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</si>
  <si>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</si>
  <si>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</si>
  <si>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</si>
  <si>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</si>
  <si>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</si>
  <si>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</si>
  <si>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</si>
  <si>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</si>
  <si>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</si>
  <si>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</si>
  <si>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</si>
  <si>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</si>
  <si>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</si>
  <si>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</si>
  <si>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</si>
  <si>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</si>
  <si>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</si>
  <si>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</si>
  <si>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</si>
  <si>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</si>
  <si>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</si>
  <si>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</si>
  <si>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</si>
  <si>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</si>
  <si>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</si>
  <si>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</si>
  <si>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</si>
  <si>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</si>
  <si>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</si>
  <si>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</si>
  <si>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</si>
  <si>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</si>
  <si>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</si>
  <si>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</si>
  <si>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</si>
  <si>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</si>
  <si>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</si>
  <si>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</si>
  <si>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</si>
  <si>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</si>
  <si>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</si>
  <si>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</si>
  <si>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</si>
  <si>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</si>
  <si>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</si>
  <si>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</si>
  <si>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</si>
  <si>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</si>
  <si>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</si>
  <si>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</si>
  <si>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</si>
  <si>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</si>
  <si>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</si>
  <si>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</si>
  <si>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</si>
  <si>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</si>
  <si>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</si>
  <si>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</si>
  <si>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</si>
  <si>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</si>
  <si>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</si>
  <si>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</si>
  <si>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</si>
  <si>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</si>
  <si>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</si>
  <si>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</si>
  <si>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</si>
  <si>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</si>
  <si>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</si>
  <si>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</si>
  <si>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</si>
  <si>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</si>
  <si>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</si>
  <si>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</si>
  <si>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</si>
  <si>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</si>
  <si>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</si>
  <si>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</si>
  <si>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</si>
  <si>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</si>
  <si>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</si>
  <si>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</si>
  <si>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</si>
  <si>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</si>
  <si>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</si>
  <si>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</si>
  <si>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</si>
  <si>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</si>
  <si>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</si>
  <si>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</si>
  <si>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</si>
  <si>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</si>
  <si>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</si>
  <si>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</si>
  <si>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</si>
  <si>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</si>
  <si>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</si>
  <si>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</si>
  <si>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</si>
  <si>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</si>
  <si>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</si>
  <si>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</si>
  <si>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</si>
  <si>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</si>
  <si>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</si>
  <si>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</si>
  <si>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</si>
  <si>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</si>
  <si>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</si>
  <si>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</si>
  <si>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</si>
  <si>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</si>
  <si>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</si>
  <si>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</si>
  <si>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</si>
  <si>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</si>
  <si>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</si>
  <si>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</si>
  <si>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</si>
  <si>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</si>
  <si>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</si>
  <si>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</si>
  <si>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</si>
  <si>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</si>
  <si>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</si>
  <si>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</si>
  <si>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</si>
  <si>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</si>
  <si>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</si>
  <si>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</si>
  <si>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</si>
  <si>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</si>
  <si>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</si>
  <si>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</si>
  <si>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</si>
  <si>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</si>
  <si>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</si>
  <si>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</si>
  <si>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</si>
  <si>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</si>
  <si>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</si>
  <si>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</si>
  <si>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</si>
  <si>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</si>
  <si>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</si>
  <si>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</si>
  <si>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</si>
  <si>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</si>
  <si>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</si>
  <si>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</si>
  <si>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</si>
  <si>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</si>
  <si>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</si>
  <si>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</si>
  <si>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</si>
  <si>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</si>
  <si>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</si>
  <si>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</si>
  <si>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</si>
  <si>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</si>
  <si>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</si>
  <si>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</si>
  <si>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</si>
  <si>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</si>
  <si>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</si>
  <si>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</si>
  <si>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</si>
  <si>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</si>
  <si>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</si>
  <si>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</si>
  <si>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</si>
  <si>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</si>
  <si>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</si>
  <si>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</si>
  <si>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</si>
  <si>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</si>
  <si>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</si>
  <si>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</si>
  <si>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</si>
  <si>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</si>
  <si>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</si>
  <si>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</si>
  <si>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</si>
  <si>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</si>
  <si>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</si>
  <si>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</si>
  <si>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</si>
  <si>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</si>
  <si>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</si>
  <si>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</si>
  <si>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</si>
  <si>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</si>
  <si>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</si>
  <si>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</si>
  <si>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</si>
  <si>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</si>
  <si>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</si>
  <si>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</si>
  <si>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</si>
  <si>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</si>
  <si>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</si>
  <si>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</si>
  <si>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</si>
  <si>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</si>
  <si>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</si>
  <si>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</si>
  <si>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</si>
  <si>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</si>
  <si>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</si>
  <si>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</si>
  <si>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</si>
  <si>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</si>
  <si>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</si>
  <si>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</si>
  <si>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</si>
  <si>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</si>
  <si>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</si>
  <si>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</si>
  <si>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</si>
  <si>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</si>
  <si>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</si>
  <si>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</si>
  <si>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</si>
  <si>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</si>
  <si>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</si>
  <si>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</si>
  <si>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</si>
  <si>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</si>
  <si>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</si>
  <si>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</si>
  <si>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</si>
  <si>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</si>
  <si>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</si>
  <si>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</si>
  <si>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</si>
  <si>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</si>
  <si>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</si>
  <si>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</si>
  <si>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</si>
  <si>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</si>
  <si>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</si>
  <si>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</si>
  <si>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</si>
  <si>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</si>
  <si>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</si>
  <si>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</si>
  <si>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</si>
  <si>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</si>
  <si>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</si>
  <si>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</si>
  <si>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</si>
  <si>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</si>
  <si>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</si>
  <si>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</si>
  <si>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</si>
  <si>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</si>
  <si>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</si>
  <si>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</si>
  <si>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</si>
  <si>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</si>
  <si>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</si>
  <si>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</si>
  <si>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</si>
  <si>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</si>
  <si>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</si>
  <si>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</si>
  <si>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</si>
  <si>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</si>
  <si>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</si>
  <si>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</si>
  <si>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</si>
  <si>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</si>
  <si>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</si>
  <si>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</si>
  <si>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</si>
  <si>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</si>
  <si>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</si>
  <si>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</si>
  <si>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</si>
  <si>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</si>
  <si>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</si>
  <si>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</si>
  <si>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</si>
  <si>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</si>
  <si>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</si>
  <si>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</si>
  <si>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</si>
  <si>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</si>
  <si>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</si>
  <si>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</si>
  <si>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</si>
  <si>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</si>
  <si>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</si>
  <si>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</si>
  <si>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</si>
  <si>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</si>
  <si>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</si>
  <si>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</si>
  <si>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</si>
  <si>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</si>
  <si>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</si>
  <si>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</si>
  <si>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</si>
  <si>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</si>
  <si>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</si>
  <si>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</si>
  <si>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</si>
  <si>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</si>
  <si>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</si>
  <si>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</si>
  <si>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</si>
  <si>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</si>
  <si>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</si>
  <si>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</si>
  <si>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</si>
  <si>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</si>
  <si>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</si>
  <si>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</si>
  <si>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</si>
  <si>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</si>
  <si>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</si>
  <si>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</si>
  <si>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</si>
  <si>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</si>
  <si>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</si>
  <si>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</si>
  <si>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</si>
  <si>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</si>
  <si>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</si>
  <si>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</si>
  <si>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</si>
  <si>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</si>
  <si>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</si>
  <si>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</si>
  <si>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</si>
  <si>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</si>
  <si>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</si>
  <si>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</si>
  <si>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</si>
  <si>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</si>
  <si>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</si>
  <si>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</si>
  <si>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</si>
  <si>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</si>
  <si>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</si>
  <si>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</si>
  <si>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</si>
  <si>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</si>
  <si>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</si>
  <si>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</si>
  <si>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</si>
  <si>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</si>
  <si>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</si>
  <si>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</si>
  <si>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</si>
  <si>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</si>
  <si>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</si>
  <si>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</si>
  <si>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</si>
  <si>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</si>
  <si>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</si>
  <si>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</si>
  <si>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</si>
  <si>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</si>
  <si>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</si>
  <si>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</si>
  <si>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</si>
  <si>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</si>
  <si>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</si>
  <si>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</si>
  <si>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</si>
  <si>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</si>
  <si>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</si>
  <si>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</si>
  <si>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</si>
  <si>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</si>
  <si>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</si>
  <si>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</si>
  <si>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</si>
  <si>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</si>
  <si>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</si>
  <si>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</si>
  <si>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</si>
  <si>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</si>
  <si>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</si>
  <si>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</si>
  <si>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</si>
  <si>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</si>
  <si>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</si>
  <si>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</si>
  <si>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</si>
  <si>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</si>
  <si>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</si>
  <si>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</si>
  <si>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</si>
  <si>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</si>
  <si>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</si>
  <si>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</si>
  <si>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</si>
  <si>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</si>
  <si>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</si>
  <si>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</si>
  <si>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</si>
  <si>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</si>
  <si>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</si>
  <si>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</si>
  <si>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</si>
  <si>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</si>
  <si>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</si>
  <si>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</si>
  <si>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</si>
  <si>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</si>
  <si>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</si>
  <si>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</si>
  <si>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</si>
  <si>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</si>
  <si>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</si>
  <si>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</si>
  <si>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</si>
  <si>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</si>
  <si>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</si>
  <si>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</si>
  <si>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</si>
  <si>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</si>
  <si>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</si>
  <si>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</si>
  <si>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</si>
  <si>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</si>
  <si>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</si>
  <si>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</si>
  <si>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</si>
  <si>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</si>
  <si>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</si>
  <si>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</si>
  <si>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</si>
  <si>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</si>
  <si>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</si>
  <si>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</si>
  <si>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</si>
  <si>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</si>
  <si>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</si>
  <si>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</si>
  <si>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</si>
  <si>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</si>
  <si>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</si>
  <si>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</si>
  <si>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</si>
  <si>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</si>
  <si>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</si>
  <si>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</si>
  <si>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</si>
  <si>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</si>
  <si>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</si>
  <si>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</si>
  <si>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</si>
  <si>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</si>
  <si>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</si>
  <si>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</si>
  <si>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</si>
  <si>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</si>
  <si>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</si>
  <si>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</si>
  <si>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</si>
  <si>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</si>
  <si>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</si>
  <si>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</si>
  <si>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</si>
  <si>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</si>
  <si>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</si>
  <si>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</si>
  <si>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</si>
  <si>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</si>
  <si>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</si>
  <si>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</si>
  <si>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</si>
  <si>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</si>
  <si>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</si>
  <si>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</si>
  <si>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</si>
  <si>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</si>
  <si>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</si>
  <si>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</si>
  <si>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</si>
  <si>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</si>
  <si>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</si>
  <si>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</si>
  <si>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</si>
  <si>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</si>
  <si>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</si>
  <si>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</si>
  <si>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</si>
  <si>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</si>
  <si>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</si>
  <si>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</si>
  <si>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</si>
  <si>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</si>
  <si>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</si>
  <si>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</si>
  <si>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</si>
  <si>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</si>
  <si>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</si>
  <si>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</si>
  <si>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</si>
  <si>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</si>
  <si>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</si>
  <si>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</si>
  <si>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</si>
  <si>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</si>
  <si>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</si>
  <si>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</si>
  <si>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</si>
  <si>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</si>
  <si>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</si>
  <si>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</si>
  <si>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</si>
  <si>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</si>
  <si>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</si>
  <si>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</si>
  <si>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</si>
  <si>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</si>
  <si>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</si>
  <si>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</si>
  <si>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</si>
  <si>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</si>
  <si>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</si>
  <si>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</si>
  <si>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</si>
  <si>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</si>
  <si>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</si>
  <si>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</si>
  <si>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</si>
  <si>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</si>
  <si>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</si>
  <si>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</si>
  <si>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</si>
  <si>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</si>
  <si>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</si>
  <si>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</si>
  <si>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</si>
  <si>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</si>
  <si>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</si>
  <si>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</si>
  <si>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</si>
  <si>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</si>
  <si>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</si>
  <si>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</si>
  <si>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</si>
  <si>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</si>
  <si>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</si>
  <si>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</si>
  <si>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</si>
  <si>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</si>
  <si>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</si>
  <si>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</si>
  <si>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</si>
  <si>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</si>
  <si>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</si>
  <si>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</si>
  <si>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</si>
  <si>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</si>
  <si>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</si>
  <si>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</si>
  <si>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</si>
  <si>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</si>
  <si>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</si>
  <si>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</si>
  <si>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</si>
  <si>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</si>
  <si>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</si>
  <si>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</si>
  <si>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</si>
  <si>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</si>
  <si>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</si>
  <si>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</si>
  <si>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</si>
  <si>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</si>
  <si>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</si>
  <si>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</si>
  <si>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</si>
  <si>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</si>
  <si>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</si>
  <si>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</si>
  <si>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</si>
  <si>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</si>
  <si>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</si>
  <si>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</si>
  <si>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</si>
  <si>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</si>
  <si>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</si>
  <si>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</si>
  <si>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</si>
  <si>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</si>
  <si>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</si>
  <si>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</si>
  <si>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</si>
  <si>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</si>
  <si>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</si>
  <si>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</si>
  <si>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</si>
  <si>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</si>
  <si>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</si>
  <si>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</si>
  <si>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</si>
  <si>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</si>
  <si>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</si>
  <si>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</si>
  <si>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</si>
  <si>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</si>
  <si>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</si>
  <si>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</si>
  <si>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</si>
  <si>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</si>
  <si>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</si>
  <si>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</si>
  <si>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</si>
  <si>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</si>
  <si>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</si>
  <si>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</si>
  <si>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</si>
  <si>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</si>
  <si>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</si>
  <si>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</si>
  <si>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</si>
  <si>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</si>
  <si>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</si>
  <si>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</si>
  <si>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</si>
  <si>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</si>
  <si>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</si>
  <si>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</si>
  <si>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</si>
  <si>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</si>
  <si>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</si>
  <si>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</si>
  <si>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</si>
  <si>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</si>
  <si>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</si>
  <si>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</si>
  <si>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</si>
  <si>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</si>
  <si>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</si>
  <si>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</si>
  <si>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</si>
  <si>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</si>
  <si>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</si>
  <si>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</si>
  <si>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</si>
  <si>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</si>
  <si>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</si>
  <si>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</si>
  <si>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</si>
  <si>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</si>
  <si>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</si>
  <si>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</si>
  <si>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</si>
  <si>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</si>
  <si>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</si>
  <si>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</si>
  <si>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</si>
  <si>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</si>
  <si>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</si>
  <si>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</si>
  <si>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</si>
  <si>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</si>
  <si>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</si>
  <si>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</si>
  <si>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</si>
  <si>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</si>
  <si>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</si>
  <si>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</si>
  <si>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</si>
  <si>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</si>
  <si>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</si>
  <si>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</si>
  <si>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</si>
  <si>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</si>
  <si>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</si>
  <si>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</si>
  <si>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</si>
  <si>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</si>
  <si>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</si>
  <si>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</si>
  <si>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</si>
  <si>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</si>
  <si>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</si>
  <si>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</si>
  <si>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</si>
  <si>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</si>
  <si>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</si>
  <si>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</si>
  <si>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</si>
  <si>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</si>
  <si>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</si>
  <si>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</si>
  <si>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</si>
  <si>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</si>
  <si>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</si>
  <si>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</si>
  <si>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</si>
  <si>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</si>
  <si>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</si>
  <si>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</si>
  <si>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</si>
  <si>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</si>
  <si>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</si>
  <si>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</si>
  <si>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</si>
  <si>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</si>
  <si>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</si>
  <si>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</si>
  <si>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</si>
  <si>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</si>
  <si>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</si>
  <si>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</si>
  <si>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</si>
  <si>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</si>
  <si>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</si>
  <si>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</si>
  <si>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</si>
  <si>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</si>
  <si>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</si>
  <si>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</si>
  <si>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</si>
  <si>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</si>
  <si>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</si>
  <si>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</si>
  <si>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</si>
  <si>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</si>
  <si>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</si>
  <si>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</si>
  <si>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</si>
  <si>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</si>
  <si>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</si>
  <si>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</si>
  <si>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</si>
  <si>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</si>
  <si>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</si>
  <si>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</si>
  <si>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</si>
  <si>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</si>
  <si>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</si>
  <si>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</si>
  <si>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</si>
  <si>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</si>
  <si>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</si>
  <si>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</si>
  <si>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</si>
  <si>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</si>
  <si>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</si>
  <si>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</si>
  <si>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</si>
  <si>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</si>
  <si>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</si>
  <si>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</si>
  <si>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</si>
  <si>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</si>
  <si>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</si>
  <si>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</si>
  <si>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</si>
  <si>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</si>
  <si>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</si>
  <si>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</si>
  <si>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</si>
  <si>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</si>
  <si>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</si>
  <si>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</si>
  <si>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</si>
  <si>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</si>
  <si>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</si>
  <si>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</si>
  <si>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</si>
  <si>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</si>
  <si>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</si>
  <si>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</si>
  <si>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</si>
  <si>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</si>
  <si>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</si>
  <si>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</si>
  <si>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</si>
  <si>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</si>
  <si>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</si>
  <si>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</si>
  <si>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</si>
  <si>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</si>
  <si>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</si>
  <si>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</si>
  <si>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</si>
  <si>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</si>
  <si>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</si>
  <si>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</si>
  <si>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</si>
  <si>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</si>
  <si>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</si>
  <si>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</si>
  <si>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</si>
  <si>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</si>
  <si>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</si>
  <si>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</si>
  <si>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</si>
  <si>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</si>
  <si>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</si>
  <si>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</si>
  <si>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</si>
  <si>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</si>
  <si>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</si>
  <si>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</si>
  <si>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</si>
  <si>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</si>
  <si>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</si>
  <si>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</si>
  <si>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</si>
  <si>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</si>
  <si>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</si>
  <si>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</si>
  <si>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</si>
  <si>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</si>
  <si>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</si>
  <si>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</si>
  <si>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</si>
  <si>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</si>
  <si>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</si>
  <si>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</si>
  <si>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</si>
  <si>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</si>
  <si>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</si>
  <si>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</si>
  <si>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</si>
  <si>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</si>
  <si>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</si>
  <si>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</si>
  <si>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</si>
  <si>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</si>
  <si>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</si>
  <si>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</si>
  <si>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</si>
  <si>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</si>
  <si>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</si>
  <si>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</si>
  <si>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</si>
  <si>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</si>
  <si>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</si>
  <si>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</si>
  <si>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</si>
  <si>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</si>
  <si>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</si>
  <si>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</si>
  <si>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</si>
  <si>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</si>
  <si>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</si>
  <si>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</si>
  <si>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</si>
  <si>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</si>
  <si>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</si>
  <si>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</si>
  <si>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</si>
  <si>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</si>
  <si>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</si>
  <si>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</si>
  <si>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</si>
  <si>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</si>
  <si>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</si>
  <si>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</si>
  <si>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</si>
  <si>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</si>
  <si>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</si>
  <si>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</si>
  <si>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</si>
  <si>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</si>
  <si>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</si>
  <si>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</si>
  <si>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</si>
  <si>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</si>
  <si>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</si>
  <si>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</si>
  <si>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</si>
  <si>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</si>
  <si>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</si>
  <si>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</si>
  <si>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</si>
  <si>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</si>
  <si>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</si>
  <si>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</si>
  <si>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</si>
  <si>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</si>
  <si>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</si>
  <si>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</si>
  <si>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</si>
  <si>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</si>
  <si>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</si>
  <si>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</si>
  <si>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</si>
  <si>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</si>
  <si>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</si>
  <si>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</si>
  <si>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</si>
  <si>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</si>
  <si>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</si>
  <si>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</si>
  <si>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</si>
  <si>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</si>
  <si>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</si>
  <si>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</si>
  <si>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</si>
  <si>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</si>
  <si>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</si>
  <si>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</si>
  <si>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</si>
  <si>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</si>
  <si>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</si>
  <si>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</si>
  <si>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</si>
  <si>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</si>
  <si>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</si>
  <si>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</si>
  <si>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</si>
  <si>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</si>
  <si>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</si>
  <si>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</si>
  <si>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</si>
  <si>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</si>
  <si>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</si>
  <si>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</si>
  <si>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</si>
  <si>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</si>
  <si>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</si>
  <si>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</si>
  <si>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</si>
  <si>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</si>
  <si>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</si>
  <si>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</si>
  <si>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</si>
  <si>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</si>
  <si>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</si>
  <si>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</si>
  <si>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</si>
  <si>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</si>
  <si>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</si>
  <si>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</si>
  <si>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</si>
  <si>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</si>
  <si>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</si>
  <si>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</si>
  <si>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</si>
  <si>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</si>
  <si>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</si>
  <si>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</si>
  <si>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</si>
  <si>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</si>
  <si>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</si>
  <si>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</si>
  <si>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</si>
  <si>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</si>
  <si>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</si>
  <si>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</si>
  <si>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</si>
  <si>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</si>
  <si>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</si>
  <si>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</si>
  <si>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</si>
  <si>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</si>
  <si>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</si>
  <si>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</si>
  <si>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</si>
  <si>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</si>
  <si>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</si>
  <si>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</si>
  <si>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</si>
  <si>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</si>
  <si>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</si>
  <si>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</si>
  <si>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</si>
  <si>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</si>
  <si>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</si>
  <si>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</si>
  <si>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</si>
  <si>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</si>
  <si>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</si>
  <si>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</si>
  <si>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</si>
  <si>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</si>
  <si>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</si>
  <si>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</si>
  <si>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</si>
  <si>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</si>
  <si>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</si>
  <si>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</si>
  <si>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</si>
  <si>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</si>
  <si>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</si>
  <si>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</si>
  <si>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</si>
  <si>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</si>
  <si>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</si>
  <si>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</si>
  <si>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</si>
  <si>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</si>
  <si>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</si>
  <si>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</si>
  <si>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</si>
  <si>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</si>
  <si>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</si>
  <si>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</si>
  <si>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</si>
  <si>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</si>
  <si>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</si>
  <si>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</si>
  <si>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</si>
  <si>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</si>
  <si>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</si>
  <si>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</si>
  <si>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</si>
  <si>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</si>
  <si>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</si>
  <si>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</si>
  <si>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</si>
  <si>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</si>
  <si>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</si>
  <si>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</si>
  <si>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</si>
  <si>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</si>
  <si>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</si>
  <si>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</si>
  <si>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</si>
  <si>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</si>
  <si>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</si>
  <si>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</si>
  <si>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</si>
  <si>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</si>
  <si>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</si>
  <si>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</si>
  <si>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</si>
  <si>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</si>
  <si>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</si>
  <si>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</si>
  <si>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</si>
  <si>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</si>
  <si>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</si>
  <si>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</si>
  <si>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</si>
  <si>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</si>
  <si>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</si>
  <si>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</si>
  <si>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</si>
  <si>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</si>
  <si>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</si>
  <si>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</si>
  <si>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</si>
  <si>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</si>
  <si>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</si>
  <si>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</si>
  <si>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</si>
  <si>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</si>
  <si>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</si>
  <si>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</si>
  <si>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</si>
  <si>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</si>
  <si>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</si>
  <si>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</si>
  <si>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</si>
  <si>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</si>
  <si>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</si>
  <si>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</si>
  <si>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</si>
  <si>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</si>
  <si>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</si>
  <si>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</si>
  <si>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</si>
  <si>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</si>
  <si>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</si>
  <si>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</si>
  <si>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</si>
  <si>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</si>
  <si>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</si>
  <si>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</si>
  <si>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</si>
  <si>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</si>
  <si>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</si>
  <si>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</si>
  <si>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</si>
  <si>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</si>
  <si>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</si>
  <si>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</si>
  <si>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</si>
  <si>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</si>
  <si>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</si>
  <si>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</si>
  <si>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</si>
  <si>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</si>
  <si>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</si>
  <si>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</si>
  <si>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</si>
  <si>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</si>
  <si>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</si>
  <si>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</si>
  <si>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</si>
  <si>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</si>
  <si>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</si>
  <si>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</si>
  <si>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</si>
  <si>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</si>
  <si>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</si>
  <si>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</si>
  <si>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</si>
  <si>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</si>
  <si>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</si>
  <si>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</si>
  <si>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</si>
  <si>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</si>
  <si>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</si>
  <si>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</si>
  <si>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</si>
  <si>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</si>
  <si>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</si>
  <si>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</si>
  <si>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</si>
  <si>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</si>
  <si>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</si>
  <si>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</si>
  <si>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</si>
  <si>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</si>
  <si>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</si>
  <si>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</si>
  <si>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</si>
  <si>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</si>
  <si>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</si>
  <si>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</si>
  <si>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</si>
  <si>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</si>
  <si>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</si>
  <si>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</si>
  <si>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</si>
  <si>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</si>
  <si>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</si>
  <si>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</si>
  <si>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</si>
  <si>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</si>
  <si>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</si>
  <si>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</si>
  <si>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</si>
  <si>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</si>
  <si>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</si>
  <si>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</si>
  <si>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</si>
  <si>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</si>
  <si>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</si>
  <si>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</si>
  <si>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</si>
  <si>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</si>
  <si>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</si>
  <si>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</si>
  <si>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</si>
  <si>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</si>
  <si>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</si>
  <si>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</si>
  <si>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</si>
  <si>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</si>
  <si>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</si>
  <si>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</si>
  <si>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</si>
  <si>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</si>
  <si>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</si>
  <si>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</si>
  <si>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</si>
  <si>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</si>
  <si>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</si>
  <si>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</si>
  <si>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</si>
  <si>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</si>
  <si>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</si>
  <si>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</si>
  <si>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</si>
  <si>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</si>
  <si>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</si>
  <si>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</si>
  <si>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</si>
  <si>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</si>
  <si>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</si>
  <si>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</si>
  <si>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</si>
  <si>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</si>
  <si>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</si>
  <si>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</si>
  <si>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</si>
  <si>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</si>
  <si>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</si>
  <si>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</si>
  <si>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</si>
  <si>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</si>
  <si>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</si>
  <si>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</si>
  <si>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</si>
  <si>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</si>
  <si>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</si>
  <si>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</si>
  <si>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</si>
  <si>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</si>
  <si>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</si>
  <si>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</si>
  <si>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</si>
  <si>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</si>
  <si>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</si>
  <si>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</si>
  <si>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</si>
  <si>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</si>
  <si>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</si>
  <si>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</si>
  <si>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</si>
  <si>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</si>
  <si>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</si>
  <si>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</si>
  <si>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</si>
  <si>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</si>
  <si>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</si>
  <si>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</si>
  <si>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</si>
  <si>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</si>
  <si>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</si>
  <si>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</si>
  <si>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</si>
  <si>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</si>
  <si>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</si>
  <si>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</si>
  <si>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</si>
  <si>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</si>
  <si>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</si>
  <si>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</si>
  <si>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</si>
  <si>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</si>
  <si>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</si>
  <si>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</si>
  <si>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</si>
  <si>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</si>
  <si>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</si>
  <si>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</si>
  <si>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</si>
  <si>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</si>
  <si>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</si>
  <si>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</si>
  <si>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</si>
  <si>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</si>
  <si>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</si>
  <si>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</si>
  <si>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</si>
  <si>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</si>
  <si>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</si>
  <si>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</si>
  <si>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</si>
  <si>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</si>
  <si>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</si>
  <si>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</si>
  <si>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</si>
  <si>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</si>
  <si>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</si>
  <si>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</si>
  <si>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</si>
  <si>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</si>
  <si>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</si>
  <si>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</si>
  <si>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</si>
  <si>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</si>
  <si>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</si>
  <si>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</si>
  <si>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</si>
  <si>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</si>
  <si>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</si>
  <si>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</si>
  <si>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</si>
  <si>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</si>
  <si>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</si>
  <si>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</si>
  <si>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</si>
  <si>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</si>
  <si>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</si>
  <si>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</si>
  <si>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</si>
  <si>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</si>
  <si>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</si>
  <si>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</si>
  <si>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</si>
  <si>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</si>
  <si>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</si>
  <si>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</si>
  <si>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</si>
  <si>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</si>
  <si>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</si>
  <si>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</si>
  <si>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</si>
  <si>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</si>
  <si>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</si>
  <si>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</si>
  <si>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</si>
  <si>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</si>
  <si>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</si>
  <si>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</si>
  <si>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</si>
  <si>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</si>
  <si>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</si>
  <si>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</si>
  <si>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</si>
  <si>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</si>
  <si>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</si>
  <si>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</si>
  <si>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</si>
  <si>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</si>
  <si>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</si>
  <si>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</si>
  <si>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</si>
  <si>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</si>
  <si>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</si>
  <si>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</si>
  <si>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</si>
  <si>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</si>
  <si>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</si>
  <si>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</si>
  <si>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</si>
  <si>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</si>
  <si>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</si>
  <si>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</si>
  <si>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</si>
  <si>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</si>
  <si>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</si>
  <si>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</si>
  <si>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</si>
  <si>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</si>
  <si>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</si>
  <si>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</si>
  <si>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</si>
  <si>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</si>
  <si>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</si>
  <si>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</si>
  <si>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</si>
  <si>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</si>
  <si>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</si>
  <si>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</si>
  <si>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</si>
  <si>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</si>
  <si>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</si>
  <si>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</si>
  <si>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</si>
  <si>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</si>
  <si>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</si>
  <si>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</si>
  <si>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</si>
  <si>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</si>
  <si>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</si>
  <si>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</si>
  <si>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</si>
  <si>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</si>
  <si>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</si>
  <si>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</si>
  <si>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</si>
  <si>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</si>
  <si>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</si>
  <si>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</si>
  <si>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</si>
  <si>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</si>
  <si>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</si>
  <si>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</si>
  <si>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</si>
  <si>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</si>
  <si>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</si>
  <si>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</si>
  <si>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</si>
  <si>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</si>
  <si>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</si>
  <si>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</si>
  <si>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</si>
  <si>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</si>
  <si>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</si>
  <si>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</si>
  <si>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</si>
  <si>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</si>
  <si>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</si>
  <si>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</si>
  <si>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</si>
  <si>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</si>
  <si>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</si>
  <si>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</si>
  <si>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</si>
  <si>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</si>
  <si>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</si>
  <si>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</si>
  <si>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</si>
  <si>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</si>
  <si>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</si>
  <si>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</si>
  <si>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</si>
  <si>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</si>
  <si>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</si>
  <si>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</si>
  <si>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</si>
  <si>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</si>
  <si>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</si>
  <si>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</si>
  <si>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</si>
  <si>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</si>
  <si>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</si>
  <si>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</si>
  <si>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</si>
  <si>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</si>
  <si>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</si>
  <si>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</si>
  <si>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</si>
  <si>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</si>
  <si>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</si>
  <si>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</si>
  <si>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</si>
  <si>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</si>
  <si>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</si>
  <si>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</si>
  <si>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</si>
  <si>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</si>
  <si>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</si>
  <si>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</si>
  <si>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</si>
  <si>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</si>
  <si>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</si>
  <si>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</si>
  <si>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</si>
  <si>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</si>
  <si>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</si>
  <si>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</si>
  <si>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</si>
  <si>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</si>
  <si>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</si>
  <si>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</si>
  <si>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</si>
  <si>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</si>
  <si>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</si>
  <si>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</si>
  <si>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</si>
  <si>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</si>
  <si>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</si>
  <si>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</si>
  <si>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</si>
  <si>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</si>
  <si>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</si>
  <si>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</si>
  <si>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</si>
  <si>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</si>
  <si>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</si>
  <si>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</si>
  <si>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</si>
  <si>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</si>
  <si>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</si>
  <si>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</si>
  <si>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</si>
  <si>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</si>
  <si>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</si>
  <si>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</si>
  <si>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</si>
  <si>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</si>
  <si>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</si>
  <si>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</si>
  <si>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</si>
  <si>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</si>
  <si>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</si>
  <si>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</si>
  <si>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</si>
  <si>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</si>
  <si>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</si>
  <si>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</si>
  <si>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</si>
  <si>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</si>
  <si>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</si>
  <si>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</si>
  <si>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</si>
  <si>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</si>
  <si>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</si>
  <si>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</si>
  <si>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</si>
  <si>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</si>
  <si>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</si>
  <si>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</si>
  <si>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</si>
  <si>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</si>
  <si>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</si>
  <si>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</si>
  <si>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</si>
  <si>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</si>
  <si>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</si>
  <si>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</si>
  <si>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</si>
  <si>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</si>
  <si>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</si>
  <si>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</si>
  <si>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</si>
  <si>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</si>
  <si>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</si>
  <si>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</si>
  <si>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</si>
  <si>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</si>
  <si>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</si>
  <si>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</si>
  <si>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</si>
  <si>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</si>
  <si>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</si>
  <si>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</si>
  <si>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</si>
  <si>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</si>
  <si>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</si>
  <si>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</si>
  <si>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</si>
  <si>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</si>
  <si>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</si>
  <si>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</si>
  <si>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</si>
  <si>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</si>
  <si>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</si>
  <si>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</si>
  <si>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</si>
  <si>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</si>
  <si>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</si>
  <si>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</si>
  <si>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</si>
  <si>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</si>
  <si>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</si>
  <si>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</si>
  <si>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</si>
  <si>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</si>
  <si>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</si>
  <si>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</si>
  <si>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</si>
  <si>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</si>
  <si>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</si>
  <si>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</si>
  <si>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</si>
  <si>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</si>
  <si>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</si>
  <si>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</si>
  <si>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</si>
  <si>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</si>
  <si>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</si>
  <si>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</si>
  <si>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</si>
  <si>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</si>
  <si>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</si>
  <si>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</si>
  <si>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</si>
  <si>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</si>
  <si>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</si>
  <si>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</si>
  <si>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</si>
  <si>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</si>
  <si>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</si>
  <si>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</si>
  <si>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</si>
  <si>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</si>
  <si>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</si>
  <si>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</si>
  <si>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</si>
  <si>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</si>
  <si>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</si>
  <si>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</si>
  <si>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</si>
  <si>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</si>
  <si>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</si>
  <si>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</si>
  <si>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</si>
  <si>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</si>
  <si>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</si>
  <si>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</si>
  <si>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</si>
  <si>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</si>
  <si>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</si>
  <si>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</si>
  <si>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</si>
  <si>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</si>
  <si>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</si>
  <si>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</si>
  <si>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</si>
  <si>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</si>
  <si>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</si>
  <si>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</si>
  <si>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</si>
  <si>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</si>
  <si>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</si>
  <si>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</si>
  <si>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</si>
  <si>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</si>
  <si>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</si>
  <si>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</si>
  <si>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</si>
  <si>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</si>
  <si>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</si>
  <si>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</si>
  <si>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</si>
  <si>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</si>
  <si>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</si>
  <si>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</si>
  <si>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</si>
  <si>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</si>
  <si>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</si>
  <si>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</si>
  <si>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</si>
  <si>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</si>
  <si>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</si>
  <si>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</si>
  <si>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</si>
  <si>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</si>
  <si>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</si>
  <si>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</si>
  <si>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</si>
  <si>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</si>
  <si>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</si>
  <si>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</si>
  <si>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</si>
  <si>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</si>
  <si>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</si>
  <si>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</si>
  <si>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</si>
  <si>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</si>
  <si>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</si>
  <si>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</si>
  <si>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</si>
  <si>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</si>
  <si>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</si>
  <si>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</si>
  <si>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</si>
  <si>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</si>
  <si>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</si>
  <si>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</si>
  <si>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</si>
  <si>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</si>
  <si>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</si>
  <si>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</si>
  <si>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</si>
  <si>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</si>
  <si>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</si>
  <si>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</si>
  <si>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</si>
  <si>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</si>
  <si>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</si>
  <si>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</si>
  <si>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</si>
  <si>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</si>
  <si>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</si>
  <si>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</si>
  <si>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</si>
  <si>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</si>
  <si>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</si>
  <si>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</si>
  <si>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</si>
  <si>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</si>
  <si>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</si>
  <si>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</si>
  <si>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</si>
  <si>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</si>
  <si>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</si>
  <si>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</si>
  <si>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</si>
  <si>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</si>
  <si>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</si>
  <si>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</si>
  <si>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</si>
  <si>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</si>
  <si>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</si>
  <si>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</si>
  <si>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</si>
  <si>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</si>
  <si>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</si>
  <si>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</si>
  <si>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</si>
  <si>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</si>
  <si>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</si>
  <si>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</si>
  <si>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</si>
  <si>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</si>
  <si>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</si>
  <si>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</si>
  <si>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</si>
  <si>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</si>
  <si>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</si>
  <si>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</si>
  <si>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</si>
  <si>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</si>
  <si>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</si>
  <si>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</si>
  <si>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</si>
  <si>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</si>
  <si>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</si>
  <si>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</si>
  <si>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</si>
  <si>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</si>
  <si>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</si>
  <si>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</si>
  <si>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</si>
  <si>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</si>
  <si>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</si>
  <si>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</si>
  <si>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</si>
  <si>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</si>
  <si>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</si>
  <si>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</si>
  <si>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</si>
  <si>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</si>
  <si>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</si>
  <si>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</si>
  <si>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</si>
  <si>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</si>
  <si>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</si>
  <si>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</si>
  <si>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</si>
  <si>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</si>
  <si>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</si>
  <si>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</si>
  <si>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</si>
  <si>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</si>
  <si>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</si>
  <si>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</si>
  <si>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</si>
  <si>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</si>
  <si>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</si>
  <si>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</si>
  <si>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</si>
  <si>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</si>
  <si>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</si>
  <si>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</si>
  <si>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</si>
  <si>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</si>
  <si>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</si>
  <si>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</si>
  <si>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</si>
  <si>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</si>
  <si>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</si>
  <si>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</si>
  <si>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</si>
  <si>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</si>
  <si>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</si>
  <si>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</si>
  <si>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</si>
  <si>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</si>
  <si>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</si>
  <si>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</si>
  <si>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</si>
  <si>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</si>
  <si>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</si>
  <si>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</si>
  <si>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</si>
  <si>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</si>
  <si>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</si>
  <si>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</si>
  <si>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</si>
  <si>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</si>
  <si>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</si>
  <si>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</si>
  <si>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</si>
  <si>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</si>
  <si>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</si>
  <si>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</si>
  <si>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</si>
  <si>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</si>
  <si>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</si>
  <si>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</si>
  <si>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</si>
  <si>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</si>
  <si>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</si>
  <si>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</si>
  <si>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</si>
  <si>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</si>
  <si>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</si>
  <si>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</si>
  <si>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</si>
  <si>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</si>
  <si>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</si>
  <si>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</si>
  <si>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</si>
  <si>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</si>
  <si>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</si>
  <si>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</si>
  <si>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</si>
  <si>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</si>
  <si>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</si>
  <si>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</si>
  <si>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</si>
  <si>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</si>
  <si>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</si>
  <si>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</si>
  <si>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</si>
  <si>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</si>
  <si>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</si>
  <si>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</si>
  <si>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</si>
  <si>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</si>
  <si>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</si>
  <si>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</si>
  <si>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</si>
  <si>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</si>
  <si>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</si>
  <si>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</si>
  <si>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</si>
  <si>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</si>
  <si>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</si>
  <si>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</si>
  <si>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</si>
  <si>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</si>
  <si>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</si>
  <si>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</si>
  <si>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</si>
  <si>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</si>
  <si>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</si>
  <si>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</si>
  <si>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</si>
  <si>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</si>
  <si>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</si>
  <si>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</si>
  <si>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</si>
  <si>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</si>
  <si>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</si>
  <si>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</si>
  <si>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</si>
  <si>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</si>
  <si>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</si>
  <si>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</si>
  <si>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</si>
  <si>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</si>
  <si>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</si>
  <si>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</si>
  <si>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</si>
  <si>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</si>
  <si>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</si>
  <si>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</si>
  <si>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</si>
  <si>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</si>
  <si>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</si>
  <si>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</si>
  <si>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</si>
  <si>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</si>
  <si>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</si>
  <si>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</si>
  <si>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</si>
  <si>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</si>
  <si>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</si>
  <si>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</si>
  <si>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</si>
  <si>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</si>
  <si>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</si>
  <si>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</si>
  <si>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</si>
  <si>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</si>
  <si>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</si>
  <si>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</si>
  <si>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</si>
  <si>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</si>
  <si>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</si>
  <si>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</si>
  <si>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</si>
  <si>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</si>
  <si>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</si>
  <si>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</si>
  <si>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</si>
  <si>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</si>
  <si>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</si>
  <si>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</si>
  <si>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</si>
  <si>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</si>
  <si>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</si>
  <si>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</si>
  <si>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</si>
  <si>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</si>
  <si>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</si>
  <si>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</si>
  <si>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</si>
  <si>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</si>
  <si>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</si>
  <si>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</si>
  <si>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</si>
  <si>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</si>
  <si>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</si>
  <si>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</si>
  <si>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</si>
  <si>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</si>
  <si>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</si>
  <si>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</si>
  <si>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</si>
  <si>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</si>
  <si>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</si>
  <si>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</si>
  <si>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</si>
  <si>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</si>
  <si>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</si>
  <si>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</si>
  <si>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</si>
  <si>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</si>
  <si>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</si>
  <si>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</si>
  <si>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</si>
  <si>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</si>
  <si>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</si>
  <si>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</si>
  <si>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</si>
  <si>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</si>
  <si>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</si>
  <si>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</si>
  <si>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</si>
  <si>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</si>
  <si>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</si>
  <si>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</si>
  <si>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</si>
  <si>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</si>
  <si>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</si>
  <si>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</si>
  <si>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</si>
  <si>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</si>
  <si>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</si>
  <si>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</si>
  <si>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</si>
  <si>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</si>
  <si>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</si>
  <si>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</si>
  <si>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</si>
  <si>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</si>
  <si>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</si>
  <si>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</si>
  <si>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</si>
  <si>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</si>
  <si>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</si>
  <si>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</si>
  <si>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</si>
  <si>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</si>
  <si>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</si>
  <si>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</si>
  <si>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</si>
  <si>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</si>
  <si>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</si>
  <si>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</si>
  <si>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</si>
  <si>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</si>
  <si>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</si>
  <si>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</si>
  <si>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</si>
  <si>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</si>
  <si>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</si>
  <si>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</si>
  <si>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</si>
  <si>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</si>
  <si>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</si>
  <si>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</si>
  <si>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</si>
  <si>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</si>
  <si>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</si>
  <si>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</si>
  <si>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</si>
  <si>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</si>
  <si>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</si>
  <si>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</si>
  <si>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</si>
  <si>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</si>
  <si>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</si>
  <si>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</si>
  <si>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</si>
  <si>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</si>
  <si>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</si>
  <si>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</si>
  <si>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</si>
  <si>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</si>
  <si>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</si>
  <si>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</si>
  <si>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</si>
  <si>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</si>
  <si>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</si>
  <si>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</si>
  <si>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</si>
  <si>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</si>
  <si>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</si>
  <si>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</si>
  <si>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</si>
  <si>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</si>
  <si>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</si>
  <si>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</si>
  <si>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</si>
  <si>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</si>
  <si>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</si>
  <si>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</si>
  <si>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</si>
  <si>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</si>
  <si>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</si>
  <si>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</si>
  <si>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</si>
  <si>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</si>
  <si>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</si>
  <si>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</si>
  <si>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</si>
  <si>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</si>
  <si>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</si>
  <si>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</si>
  <si>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</si>
  <si>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</si>
  <si>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</si>
  <si>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</si>
  <si>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</si>
  <si>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</si>
  <si>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</si>
  <si>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</si>
  <si>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</si>
  <si>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</si>
  <si>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</si>
  <si>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</si>
  <si>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</si>
  <si>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</si>
  <si>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</si>
  <si>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</si>
  <si>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</si>
  <si>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</si>
  <si>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</si>
  <si>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</si>
  <si>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</si>
  <si>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</si>
  <si>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</si>
  <si>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</si>
  <si>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</si>
  <si>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</si>
  <si>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</si>
  <si>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</si>
  <si>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</si>
  <si>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</si>
  <si>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</si>
  <si>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</si>
  <si>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</si>
  <si>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</si>
  <si>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</si>
  <si>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</si>
  <si>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</si>
  <si>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</si>
  <si>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</si>
  <si>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</si>
  <si>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</si>
  <si>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</si>
  <si>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</si>
  <si>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</si>
  <si>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</si>
  <si>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</si>
  <si>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</si>
  <si>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</si>
  <si>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</si>
  <si>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</si>
  <si>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</si>
  <si>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</si>
  <si>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</si>
  <si>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</si>
  <si>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</si>
  <si>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</si>
  <si>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</si>
  <si>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</si>
  <si>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</si>
  <si>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</si>
  <si>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</si>
  <si>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</si>
  <si>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</si>
  <si>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</si>
  <si>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</si>
  <si>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</si>
  <si>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</si>
  <si>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</si>
  <si>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</si>
  <si>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</si>
  <si>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</si>
  <si>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</si>
  <si>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</si>
  <si>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</si>
  <si>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</si>
  <si>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</si>
  <si>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</si>
  <si>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</si>
  <si>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</si>
  <si>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</si>
  <si>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</si>
  <si>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</si>
  <si>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</si>
  <si>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</si>
  <si>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</si>
  <si>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</si>
  <si>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</si>
  <si>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</si>
  <si>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</si>
  <si>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</si>
  <si>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</si>
  <si>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</si>
  <si>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</si>
  <si>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</si>
  <si>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</si>
  <si>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</si>
  <si>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</si>
  <si>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</si>
  <si>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</si>
  <si>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</si>
  <si>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</si>
  <si>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</si>
  <si>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</si>
  <si>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</si>
  <si>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</si>
  <si>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</si>
  <si>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</si>
  <si>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</si>
  <si>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</si>
  <si>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</si>
  <si>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</si>
  <si>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</si>
  <si>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</si>
  <si>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</si>
  <si>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</si>
  <si>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</si>
  <si>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</si>
  <si>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</si>
  <si>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</si>
  <si>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</si>
  <si>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</si>
  <si>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</si>
  <si>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</si>
  <si>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</si>
  <si>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</si>
  <si>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</si>
  <si>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</si>
  <si>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</si>
  <si>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</si>
  <si>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</si>
  <si>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</si>
  <si>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</si>
  <si>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</si>
  <si>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</si>
  <si>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</si>
  <si>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</si>
  <si>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</si>
  <si>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</si>
  <si>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</si>
  <si>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</si>
  <si>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</si>
  <si>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</si>
  <si>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</si>
  <si>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</si>
  <si>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</si>
  <si>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</si>
  <si>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</si>
  <si>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</si>
  <si>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</si>
  <si>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</si>
  <si>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</si>
  <si>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</si>
  <si>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</si>
  <si>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</si>
  <si>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</si>
  <si>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</si>
  <si>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</si>
  <si>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</si>
  <si>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</si>
  <si>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</si>
  <si>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</si>
  <si>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</si>
  <si>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</si>
  <si>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</si>
  <si>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</si>
  <si>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</si>
  <si>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</si>
  <si>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</si>
  <si>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</si>
  <si>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</si>
  <si>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</si>
  <si>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</si>
  <si>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</si>
  <si>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</si>
  <si>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</si>
  <si>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</si>
  <si>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</si>
  <si>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</si>
  <si>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</si>
  <si>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</si>
  <si>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</si>
  <si>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</si>
  <si>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</si>
  <si>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</si>
  <si>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</si>
  <si>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</si>
  <si>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</si>
  <si>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</si>
  <si>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</si>
  <si>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</si>
  <si>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</si>
  <si>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</si>
  <si>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</si>
  <si>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</si>
  <si>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</si>
  <si>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</si>
  <si>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</si>
  <si>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</si>
  <si>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</si>
  <si>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</si>
  <si>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</si>
  <si>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</si>
  <si>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</si>
  <si>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</si>
  <si>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</si>
  <si>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</si>
  <si>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</si>
  <si>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</si>
  <si>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</si>
  <si>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</si>
  <si>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</si>
  <si>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</si>
  <si>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</si>
  <si>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</si>
  <si>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</si>
  <si>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</si>
  <si>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</si>
  <si>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</si>
  <si>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</si>
  <si>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</si>
  <si>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</si>
  <si>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</si>
  <si>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</si>
  <si>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</si>
  <si>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</si>
  <si>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</si>
  <si>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</si>
  <si>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</si>
  <si>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</si>
  <si>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</si>
  <si>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</si>
  <si>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</si>
  <si>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</si>
  <si>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</si>
  <si>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</si>
  <si>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</si>
  <si>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</si>
  <si>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</si>
  <si>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</si>
  <si>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</si>
  <si>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</si>
  <si>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</si>
  <si>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</si>
  <si>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</si>
  <si>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</si>
  <si>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</si>
  <si>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</si>
  <si>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</si>
  <si>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</si>
  <si>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</si>
  <si>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</si>
  <si>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</si>
  <si>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</si>
  <si>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</si>
  <si>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</si>
  <si>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</si>
  <si>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</si>
  <si>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</si>
  <si>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</si>
  <si>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</si>
  <si>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</si>
  <si>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</si>
  <si>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</si>
  <si>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</si>
  <si>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</si>
  <si>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</si>
  <si>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</si>
  <si>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</si>
  <si>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</si>
  <si>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</si>
  <si>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</si>
  <si>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</si>
  <si>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</si>
  <si>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</si>
  <si>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</si>
  <si>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</si>
  <si>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</si>
  <si>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</si>
  <si>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</si>
  <si>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</si>
  <si>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</si>
  <si>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</si>
  <si>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</si>
  <si>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</si>
  <si>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</si>
  <si>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</si>
  <si>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</si>
  <si>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</si>
  <si>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</si>
  <si>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</si>
  <si>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</si>
  <si>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</si>
  <si>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</si>
  <si>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</si>
  <si>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</si>
  <si>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</si>
  <si>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</si>
  <si>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</si>
  <si>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</si>
  <si>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</si>
  <si>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</si>
  <si>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</si>
  <si>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</si>
  <si>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</si>
  <si>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</si>
  <si>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</si>
  <si>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</si>
  <si>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</si>
  <si>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</si>
  <si>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</si>
  <si>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</si>
  <si>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</si>
  <si>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</si>
  <si>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</si>
  <si>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</si>
  <si>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</si>
  <si>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</si>
  <si>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</si>
  <si>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</si>
  <si>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</si>
  <si>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</si>
  <si>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</si>
  <si>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</si>
  <si>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</si>
  <si>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</si>
  <si>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</si>
  <si>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</si>
  <si>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</si>
  <si>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</si>
  <si>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</si>
  <si>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</si>
  <si>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</si>
  <si>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</si>
  <si>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</si>
  <si>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</si>
  <si>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</si>
  <si>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</si>
  <si>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</si>
  <si>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</si>
  <si>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</si>
  <si>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</si>
  <si>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</si>
  <si>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</si>
  <si>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</si>
  <si>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</si>
  <si>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</si>
  <si>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</si>
  <si>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</si>
  <si>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</si>
  <si>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</si>
  <si>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</si>
  <si>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</si>
  <si>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</si>
  <si>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</si>
  <si>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</si>
  <si>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</si>
  <si>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</si>
  <si>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</si>
  <si>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</si>
  <si>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</si>
  <si>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</si>
  <si>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</si>
  <si>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</si>
  <si>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</si>
  <si>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</si>
  <si>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</si>
  <si>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</si>
  <si>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</si>
  <si>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</si>
  <si>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</si>
  <si>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</si>
  <si>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</si>
  <si>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</si>
  <si>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</si>
  <si>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</si>
  <si>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</si>
  <si>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</si>
  <si>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</si>
  <si>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</si>
  <si>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</si>
  <si>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</si>
  <si>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</si>
  <si>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</si>
  <si>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</si>
  <si>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</si>
  <si>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</si>
  <si>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</si>
  <si>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</si>
  <si>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</si>
  <si>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</si>
  <si>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</si>
  <si>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</si>
  <si>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</si>
  <si>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</si>
  <si>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</si>
  <si>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</si>
  <si>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</si>
  <si>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</si>
  <si>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</si>
  <si>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</si>
  <si>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</si>
  <si>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</si>
  <si>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</si>
  <si>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</si>
  <si>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</si>
  <si>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</si>
  <si>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</si>
  <si>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</si>
  <si>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</si>
  <si>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</si>
  <si>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</si>
  <si>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</si>
  <si>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</si>
  <si>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</si>
  <si>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</si>
  <si>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</si>
  <si>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</si>
  <si>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</si>
  <si>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</si>
  <si>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</si>
  <si>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</si>
  <si>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</si>
  <si>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</si>
  <si>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</si>
  <si>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</si>
  <si>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</si>
  <si>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</si>
  <si>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</si>
  <si>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</si>
  <si>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</si>
  <si>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</si>
  <si>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</si>
  <si>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</si>
  <si>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</si>
  <si>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</si>
  <si>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</si>
  <si>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</si>
  <si>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</si>
  <si>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</si>
  <si>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</si>
  <si>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</si>
  <si>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</si>
  <si>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</si>
  <si>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</si>
  <si>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</si>
  <si>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</si>
  <si>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</si>
  <si>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</si>
  <si>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</si>
  <si>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</si>
  <si>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</si>
  <si>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</si>
  <si>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</si>
  <si>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</si>
  <si>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</si>
  <si>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</si>
  <si>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</si>
  <si>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</si>
  <si>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</si>
  <si>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</si>
  <si>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</si>
  <si>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</si>
  <si>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</si>
  <si>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</si>
  <si>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</si>
  <si>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</si>
  <si>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</si>
  <si>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</si>
  <si>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</si>
  <si>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</si>
  <si>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</si>
  <si>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</si>
  <si>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</si>
  <si>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</si>
  <si>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</si>
  <si>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</si>
  <si>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</si>
  <si>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</si>
  <si>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</si>
  <si>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</si>
  <si>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</si>
  <si>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</si>
  <si>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</si>
  <si>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</si>
  <si>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</si>
  <si>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</si>
  <si>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</si>
  <si>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</si>
  <si>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</si>
  <si>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</si>
  <si>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</si>
  <si>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</si>
  <si>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</si>
  <si>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</si>
  <si>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</si>
  <si>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</si>
  <si>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</si>
  <si>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</si>
  <si>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</si>
  <si>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</si>
  <si>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</si>
  <si>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</si>
  <si>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</si>
  <si>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</si>
  <si>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</si>
  <si>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</si>
  <si>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</si>
  <si>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</si>
  <si>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</si>
  <si>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</si>
  <si>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</si>
  <si>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</si>
  <si>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</si>
  <si>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</si>
  <si>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</si>
  <si>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</si>
  <si>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</si>
  <si>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</si>
  <si>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</si>
  <si>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</si>
  <si>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</si>
  <si>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</si>
  <si>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</si>
  <si>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</si>
  <si>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</si>
  <si>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</si>
  <si>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</si>
  <si>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</si>
  <si>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</si>
  <si>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</si>
  <si>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</si>
  <si>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</si>
  <si>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</si>
  <si>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</si>
  <si>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</si>
  <si>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</si>
  <si>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</si>
  <si>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</si>
  <si>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</si>
  <si>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</si>
  <si>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</si>
  <si>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</si>
  <si>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</si>
  <si>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</si>
  <si>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</si>
  <si>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</si>
  <si>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</si>
  <si>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</si>
  <si>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</si>
  <si>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</si>
  <si>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</si>
  <si>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</si>
  <si>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</si>
  <si>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</si>
  <si>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</si>
  <si>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</si>
  <si>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</si>
  <si>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</si>
  <si>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</si>
  <si>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</si>
  <si>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</si>
  <si>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</si>
  <si>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</si>
  <si>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</si>
  <si>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</si>
  <si>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</si>
  <si>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</si>
  <si>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</si>
  <si>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</si>
  <si>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</si>
  <si>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</si>
  <si>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</si>
  <si>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</si>
  <si>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</si>
  <si>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</si>
  <si>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</si>
  <si>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</si>
  <si>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</si>
  <si>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</si>
  <si>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</si>
  <si>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</si>
  <si>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</si>
  <si>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</si>
  <si>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</si>
  <si>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</si>
  <si>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</si>
  <si>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</si>
  <si>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</si>
  <si>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</si>
  <si>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</si>
  <si>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</si>
  <si>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</si>
  <si>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</si>
  <si>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</si>
  <si>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</si>
  <si>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</si>
  <si>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</si>
  <si>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</si>
  <si>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</si>
  <si>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</si>
  <si>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</si>
  <si>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</si>
  <si>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</si>
  <si>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</si>
  <si>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</si>
  <si>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</si>
  <si>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</si>
  <si>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</si>
  <si>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</si>
  <si>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</si>
  <si>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</si>
  <si>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</si>
  <si>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</si>
  <si>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</si>
  <si>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</si>
  <si>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</si>
  <si>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</si>
  <si>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</si>
  <si>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</si>
  <si>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</si>
  <si>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</si>
  <si>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</si>
  <si>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</si>
  <si>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</si>
  <si>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</si>
  <si>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</si>
  <si>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</si>
  <si>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</si>
  <si>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</si>
  <si>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</si>
  <si>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</si>
  <si>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</si>
  <si>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</si>
  <si>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</si>
  <si>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</si>
  <si>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</si>
  <si>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</si>
  <si>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</si>
  <si>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</si>
  <si>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</si>
  <si>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</si>
  <si>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</si>
  <si>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</si>
  <si>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</si>
  <si>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</si>
  <si>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</si>
  <si>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</si>
  <si>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</si>
  <si>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</si>
  <si>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</si>
  <si>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</si>
  <si>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</si>
  <si>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</si>
  <si>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</si>
  <si>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</si>
  <si>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</si>
  <si>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</si>
  <si>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</si>
  <si>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</si>
  <si>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</si>
  <si>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</si>
  <si>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</si>
  <si>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</si>
  <si>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</si>
  <si>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</si>
  <si>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</si>
  <si>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</si>
  <si>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</si>
  <si>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</si>
  <si>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</si>
  <si>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</si>
  <si>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</si>
  <si>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</si>
  <si>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</si>
  <si>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</si>
  <si>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</si>
  <si>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</si>
  <si>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</si>
  <si>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</si>
  <si>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</si>
  <si>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</si>
  <si>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</si>
  <si>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</si>
  <si>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</si>
  <si>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</si>
  <si>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</si>
  <si>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</si>
  <si>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</si>
  <si>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</si>
  <si>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</si>
  <si>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</si>
  <si>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</si>
  <si>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</si>
  <si>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</si>
  <si>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</si>
  <si>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</si>
  <si>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</si>
  <si>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</si>
  <si>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</si>
  <si>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</si>
  <si>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</si>
  <si>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</si>
  <si>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</si>
  <si>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</si>
  <si>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</si>
  <si>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</si>
  <si>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</si>
  <si>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</si>
  <si>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</si>
  <si>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</si>
  <si>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</si>
  <si>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</si>
  <si>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</si>
  <si>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</si>
  <si>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</si>
  <si>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</si>
  <si>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</si>
  <si>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</si>
  <si>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</si>
  <si>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</si>
  <si>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</si>
  <si>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</si>
  <si>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</si>
  <si>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</si>
  <si>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</si>
  <si>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</si>
  <si>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</si>
  <si>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</si>
  <si>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</si>
  <si>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</si>
  <si>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</si>
  <si>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</si>
  <si>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</si>
  <si>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</si>
  <si>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</si>
  <si>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</si>
  <si>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</si>
  <si>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</si>
  <si>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</si>
  <si>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</si>
  <si>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</si>
  <si>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</si>
  <si>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</si>
  <si>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</si>
  <si>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</si>
  <si>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</si>
  <si>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</si>
  <si>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</si>
  <si>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</si>
  <si>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</si>
  <si>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</si>
  <si>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</si>
  <si>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</si>
  <si>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</si>
  <si>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</si>
  <si>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</si>
  <si>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</si>
  <si>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</si>
  <si>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</si>
  <si>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</si>
  <si>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</si>
  <si>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</si>
  <si>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</si>
  <si>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</si>
  <si>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</si>
  <si>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</si>
  <si>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</si>
  <si>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</si>
  <si>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</si>
  <si>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</si>
  <si>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</si>
  <si>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</si>
  <si>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</si>
  <si>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</si>
  <si>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</si>
  <si>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</si>
  <si>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</si>
  <si>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</si>
  <si>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</si>
  <si>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</si>
  <si>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</si>
  <si>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</si>
  <si>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</si>
  <si>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</si>
  <si>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</si>
  <si>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</si>
  <si>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</si>
  <si>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</si>
  <si>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</si>
  <si>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</si>
  <si>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</si>
  <si>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</si>
  <si>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</si>
  <si>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</si>
  <si>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</si>
  <si>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</si>
  <si>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</si>
  <si>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</si>
  <si>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</si>
  <si>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</si>
  <si>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</si>
  <si>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</si>
  <si>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</si>
  <si>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</si>
  <si>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</si>
  <si>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</si>
  <si>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</si>
  <si>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</si>
  <si>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</si>
  <si>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</si>
  <si>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</si>
  <si>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</si>
  <si>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</si>
  <si>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</si>
  <si>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</si>
  <si>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</si>
  <si>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</si>
  <si>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</si>
  <si>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</si>
  <si>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</si>
  <si>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</si>
  <si>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</si>
  <si>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</si>
  <si>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</si>
  <si>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</si>
  <si>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</si>
  <si>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</si>
  <si>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</si>
  <si>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</si>
  <si>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</si>
  <si>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</si>
  <si>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</si>
  <si>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</si>
  <si>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</si>
  <si>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</si>
  <si>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</si>
  <si>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</si>
  <si>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</si>
  <si>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</si>
  <si>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</si>
  <si>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</si>
  <si>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</si>
  <si>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</si>
  <si>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</si>
  <si>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</si>
  <si>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</si>
  <si>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</si>
  <si>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</si>
  <si>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</si>
  <si>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</si>
  <si>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</si>
  <si>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</si>
  <si>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</si>
  <si>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</si>
  <si>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</si>
  <si>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</si>
  <si>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</si>
  <si>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</si>
  <si>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</si>
  <si>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</si>
  <si>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</si>
  <si>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</si>
  <si>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</si>
  <si>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</si>
  <si>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</si>
  <si>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</si>
  <si>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</si>
  <si>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</si>
  <si>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</si>
  <si>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</si>
  <si>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</si>
  <si>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</si>
  <si>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</si>
  <si>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</si>
  <si>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</si>
  <si>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</si>
  <si>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</si>
  <si>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</si>
  <si>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</si>
  <si>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</si>
  <si>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</si>
  <si>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</si>
  <si>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</si>
  <si>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</si>
  <si>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</si>
  <si>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</si>
  <si>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</si>
  <si>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</si>
  <si>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</si>
  <si>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</si>
  <si>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</si>
  <si>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</si>
  <si>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</si>
  <si>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</si>
  <si>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</si>
  <si>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</si>
  <si>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</si>
  <si>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</si>
  <si>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</si>
  <si>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</si>
  <si>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</si>
  <si>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</si>
  <si>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</si>
  <si>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</si>
  <si>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</si>
  <si>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</si>
  <si>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</si>
  <si>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</si>
  <si>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</si>
  <si>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</si>
  <si>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</si>
  <si>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</si>
  <si>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</si>
  <si>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</si>
  <si>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</si>
  <si>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</si>
  <si>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</si>
  <si>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</si>
  <si>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</si>
  <si>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</si>
  <si>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</si>
  <si>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</si>
  <si>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</si>
  <si>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</si>
  <si>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</si>
  <si>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</si>
  <si>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</si>
  <si>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</si>
  <si>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</si>
  <si>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</si>
  <si>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</si>
  <si>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</si>
  <si>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</si>
  <si>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</si>
  <si>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</si>
  <si>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</si>
  <si>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</si>
  <si>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</si>
  <si>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</si>
  <si>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</si>
  <si>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</si>
  <si>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</si>
  <si>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</si>
  <si>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</si>
  <si>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</si>
  <si>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</si>
  <si>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</si>
  <si>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</si>
  <si>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</si>
  <si>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</si>
  <si>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</si>
  <si>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</si>
  <si>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</si>
  <si>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</si>
  <si>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</si>
  <si>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</si>
  <si>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</si>
  <si>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</si>
  <si>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</si>
  <si>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</si>
  <si>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</si>
  <si>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</si>
  <si>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</si>
  <si>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</si>
  <si>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</si>
  <si>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</si>
  <si>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</si>
  <si>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</si>
  <si>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</si>
  <si>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</si>
  <si>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</si>
  <si>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</si>
  <si>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</si>
  <si>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</si>
  <si>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</si>
  <si>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</si>
  <si>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</si>
  <si>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</si>
  <si>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</si>
  <si>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</si>
  <si>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</si>
  <si>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</si>
  <si>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</si>
  <si>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</si>
  <si>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</si>
  <si>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</si>
  <si>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</si>
  <si>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</si>
  <si>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</si>
  <si>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</si>
  <si>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</si>
  <si>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</si>
  <si>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</si>
  <si>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</si>
  <si>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</si>
  <si>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</si>
  <si>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</si>
  <si>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</si>
  <si>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</si>
  <si>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</si>
  <si>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</si>
  <si>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</si>
  <si>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</si>
  <si>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</si>
  <si>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</si>
  <si>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</si>
  <si>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</si>
  <si>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</si>
  <si>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</si>
  <si>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</si>
  <si>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</si>
  <si>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</si>
  <si>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</si>
  <si>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</si>
  <si>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</si>
  <si>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</si>
  <si>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</si>
  <si>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</si>
  <si>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</si>
  <si>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</si>
  <si>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</si>
  <si>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</si>
  <si>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</si>
  <si>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</si>
  <si>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</si>
  <si>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</si>
  <si>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</si>
  <si>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</si>
  <si>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</si>
  <si>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</si>
  <si>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</si>
  <si>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</si>
  <si>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</si>
  <si>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</si>
  <si>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</si>
  <si>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</si>
  <si>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</si>
  <si>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</si>
  <si>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</si>
  <si>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</si>
  <si>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</si>
  <si>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</si>
  <si>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</si>
  <si>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</si>
  <si>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</si>
  <si>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</si>
  <si>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</si>
  <si>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</si>
  <si>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</si>
  <si>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</si>
  <si>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</si>
  <si>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</si>
  <si>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</si>
  <si>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</si>
  <si>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</si>
  <si>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</si>
  <si>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</si>
  <si>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</si>
  <si>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</si>
  <si>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</si>
  <si>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</si>
  <si>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</si>
  <si>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</si>
  <si>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</si>
  <si>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</si>
  <si>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</si>
  <si>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</si>
  <si>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</si>
  <si>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</si>
  <si>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</si>
  <si>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</si>
  <si>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</si>
  <si>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</si>
  <si>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</si>
  <si>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</si>
  <si>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</si>
  <si>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</si>
  <si>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</si>
  <si>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</si>
  <si>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</si>
  <si>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</si>
  <si>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</si>
  <si>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</si>
  <si>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</si>
  <si>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</si>
  <si>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</si>
  <si>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</si>
  <si>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</si>
  <si>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</si>
  <si>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</si>
  <si>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</si>
  <si>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</si>
  <si>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</si>
  <si>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</si>
  <si>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</si>
  <si>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</si>
  <si>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</si>
  <si>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</si>
  <si>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</si>
  <si>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</si>
  <si>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</si>
  <si>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</si>
  <si>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</si>
  <si>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</si>
  <si>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</si>
  <si>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</si>
  <si>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</si>
  <si>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</si>
  <si>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</si>
  <si>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</si>
  <si>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</si>
  <si>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</si>
  <si>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</si>
  <si>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</si>
  <si>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</si>
  <si>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</si>
  <si>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</si>
  <si>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</si>
  <si>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</si>
  <si>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</si>
  <si>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</si>
  <si>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</si>
  <si>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</si>
  <si>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</si>
  <si>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</si>
  <si>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</si>
  <si>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</si>
  <si>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</si>
  <si>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</si>
  <si>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</si>
  <si>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</si>
  <si>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</si>
  <si>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</si>
  <si>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</si>
  <si>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</si>
  <si>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</si>
  <si>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</si>
  <si>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</si>
  <si>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</si>
  <si>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</si>
  <si>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</si>
  <si>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</si>
  <si>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</si>
  <si>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</si>
  <si>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</si>
  <si>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</si>
  <si>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</si>
  <si>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</si>
  <si>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</si>
  <si>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</si>
  <si>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</si>
  <si>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</si>
  <si>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</si>
  <si>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</si>
  <si>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</si>
  <si>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</si>
  <si>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</si>
  <si>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</si>
  <si>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</si>
  <si>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</si>
  <si>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</si>
  <si>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</si>
  <si>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</si>
  <si>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</si>
  <si>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</si>
  <si>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</si>
  <si>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</si>
  <si>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</si>
  <si>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</si>
  <si>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</si>
  <si>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</si>
  <si>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</si>
  <si>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</si>
  <si>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</si>
  <si>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</si>
  <si>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</si>
  <si>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</si>
  <si>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</si>
  <si>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</si>
  <si>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</si>
  <si>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</si>
  <si>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</si>
  <si>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</si>
  <si>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</si>
  <si>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</si>
  <si>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</si>
  <si>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</si>
  <si>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</si>
  <si>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</si>
  <si>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</si>
  <si>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</si>
  <si>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</si>
  <si>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</si>
  <si>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</si>
  <si>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</si>
  <si>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</si>
  <si>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</si>
  <si>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</si>
  <si>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</si>
  <si>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</si>
  <si>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</si>
  <si>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</si>
  <si>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</si>
  <si>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</si>
  <si>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</si>
  <si>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</si>
  <si>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</si>
  <si>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</si>
  <si>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</si>
  <si>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</si>
  <si>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</si>
  <si>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</si>
  <si>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</si>
  <si>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</si>
  <si>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</si>
  <si>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</si>
  <si>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</si>
  <si>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</si>
  <si>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</si>
  <si>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</si>
  <si>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</si>
  <si>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</si>
  <si>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</si>
  <si>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</si>
  <si>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</si>
  <si>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</si>
  <si>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</si>
  <si>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</si>
  <si>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</si>
  <si>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</si>
  <si>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</si>
  <si>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</si>
  <si>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</si>
  <si>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</si>
  <si>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</si>
  <si>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</si>
  <si>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</si>
  <si>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</si>
  <si>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</si>
  <si>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</si>
  <si>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</si>
  <si>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</si>
  <si>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</si>
  <si>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</si>
  <si>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</si>
  <si>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</si>
  <si>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</si>
  <si>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</si>
  <si>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</si>
  <si>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</si>
  <si>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</si>
  <si>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</si>
  <si>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</si>
  <si>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</si>
  <si>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</si>
  <si>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</si>
  <si>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</si>
  <si>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</si>
  <si>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</si>
  <si>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</si>
  <si>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</si>
  <si>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</si>
  <si>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</si>
  <si>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</si>
  <si>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</si>
  <si>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</si>
  <si>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</si>
  <si>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</si>
  <si>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</si>
  <si>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</si>
  <si>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</si>
  <si>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</si>
  <si>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</si>
  <si>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</si>
  <si>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</si>
  <si>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</si>
  <si>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</si>
  <si>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</si>
  <si>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</si>
  <si>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</si>
  <si>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</si>
  <si>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</si>
  <si>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</si>
  <si>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</si>
  <si>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</si>
  <si>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</si>
  <si>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</si>
  <si>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</si>
  <si>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</si>
  <si>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</si>
  <si>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</si>
  <si>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</si>
  <si>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</si>
  <si>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</si>
  <si>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</si>
  <si>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</si>
  <si>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</si>
  <si>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</si>
  <si>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</si>
  <si>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</si>
  <si>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</si>
  <si>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</si>
  <si>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</si>
  <si>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</si>
  <si>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</si>
  <si>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</si>
  <si>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</si>
  <si>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</si>
  <si>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</si>
  <si>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</si>
  <si>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</si>
  <si>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</si>
  <si>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</si>
  <si>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</si>
  <si>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</si>
  <si>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</si>
  <si>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</si>
  <si>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</si>
  <si>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</si>
  <si>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</si>
  <si>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</si>
  <si>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</si>
  <si>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</si>
  <si>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</si>
  <si>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</si>
  <si>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</si>
  <si>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</si>
  <si>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</si>
  <si>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</si>
  <si>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</si>
  <si>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</si>
  <si>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</si>
  <si>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</si>
  <si>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</si>
  <si>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</si>
  <si>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</si>
  <si>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</si>
  <si>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</si>
  <si>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</si>
  <si>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</si>
  <si>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</si>
  <si>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</si>
  <si>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</si>
  <si>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</si>
  <si>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</si>
  <si>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</si>
  <si>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</si>
  <si>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</si>
  <si>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</si>
  <si>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</si>
  <si>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</si>
  <si>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</si>
  <si>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</si>
  <si>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</si>
  <si>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</si>
  <si>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</si>
  <si>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</si>
  <si>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</si>
  <si>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</si>
  <si>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</si>
  <si>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</si>
  <si>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</si>
  <si>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</si>
  <si>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</si>
  <si>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</si>
  <si>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</si>
  <si>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</si>
  <si>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</si>
  <si>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</si>
  <si>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</si>
  <si>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</si>
  <si>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</si>
  <si>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</si>
  <si>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</si>
  <si>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</si>
  <si>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</si>
  <si>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</si>
  <si>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</si>
  <si>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</si>
  <si>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</si>
  <si>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</si>
  <si>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</si>
  <si>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</si>
  <si>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</si>
  <si>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</si>
  <si>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</si>
  <si>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</si>
  <si>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</si>
  <si>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</si>
  <si>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</si>
  <si>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</si>
  <si>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</si>
  <si>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</si>
  <si>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</si>
  <si>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</si>
  <si>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</si>
  <si>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</si>
  <si>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</si>
  <si>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</si>
  <si>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</si>
  <si>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</si>
  <si>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</si>
  <si>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</si>
  <si>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</si>
  <si>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</si>
  <si>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</si>
  <si>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</si>
  <si>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</si>
  <si>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</si>
  <si>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</si>
  <si>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</si>
  <si>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</si>
  <si>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</si>
  <si>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</si>
  <si>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</si>
  <si>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</si>
  <si>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</si>
  <si>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</si>
  <si>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</si>
  <si>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</si>
  <si>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</si>
  <si>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</si>
  <si>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</si>
  <si>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</si>
  <si>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</si>
  <si>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</si>
  <si>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</si>
  <si>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</si>
  <si>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</si>
  <si>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</si>
  <si>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</si>
  <si>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</si>
  <si>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</si>
  <si>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</si>
  <si>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</si>
  <si>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</si>
  <si>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</si>
  <si>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</si>
  <si>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</si>
  <si>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</si>
  <si>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</si>
  <si>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</si>
  <si>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</si>
  <si>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</si>
  <si>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</si>
  <si>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</si>
  <si>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</si>
  <si>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</si>
  <si>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</si>
  <si>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</si>
  <si>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</si>
  <si>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</si>
  <si>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</si>
  <si>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</si>
  <si>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</si>
  <si>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</si>
  <si>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</si>
  <si>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</si>
  <si>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</si>
  <si>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</si>
  <si>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</si>
  <si>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</si>
  <si>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</si>
  <si>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</si>
  <si>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</si>
  <si>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</si>
  <si>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</si>
  <si>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</si>
  <si>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</si>
  <si>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</si>
  <si>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</si>
  <si>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</si>
  <si>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</si>
  <si>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</si>
  <si>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</si>
  <si>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</si>
  <si>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</si>
  <si>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</si>
  <si>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</si>
  <si>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</si>
  <si>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</si>
  <si>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</si>
  <si>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</si>
  <si>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</si>
  <si>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</si>
  <si>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</si>
  <si>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</si>
  <si>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</si>
  <si>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</si>
  <si>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</si>
  <si>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</si>
  <si>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</si>
  <si>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</si>
  <si>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</si>
  <si>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</si>
  <si>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</si>
  <si>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</si>
  <si>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</si>
  <si>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</si>
  <si>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</si>
  <si>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</si>
  <si>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</si>
  <si>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</si>
  <si>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</si>
  <si>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</si>
  <si>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</si>
  <si>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</si>
  <si>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</si>
  <si>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</si>
  <si>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</si>
  <si>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</si>
  <si>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</si>
  <si>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</si>
  <si>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</si>
  <si>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</si>
  <si>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</si>
  <si>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</si>
  <si>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</si>
  <si>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</si>
  <si>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</si>
  <si>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</si>
  <si>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</si>
  <si>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</si>
  <si>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</si>
  <si>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</si>
  <si>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</si>
  <si>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</si>
  <si>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</si>
  <si>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</si>
  <si>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</si>
  <si>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</si>
  <si>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</si>
  <si>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</si>
  <si>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</si>
  <si>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</si>
  <si>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</si>
  <si>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</si>
  <si>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</si>
  <si>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</si>
  <si>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</si>
  <si>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</si>
  <si>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</si>
  <si>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</si>
  <si>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</si>
  <si>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</si>
  <si>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</si>
  <si>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</si>
  <si>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</si>
  <si>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</si>
  <si>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</si>
  <si>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</si>
  <si>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</si>
  <si>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</si>
  <si>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</si>
  <si>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</si>
  <si>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</si>
  <si>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</si>
  <si>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</si>
  <si>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</si>
  <si>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</si>
  <si>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</si>
  <si>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</si>
  <si>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</si>
  <si>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</si>
  <si>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</si>
  <si>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</si>
  <si>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</si>
  <si>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</si>
  <si>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</si>
  <si>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</si>
  <si>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</si>
  <si>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</si>
  <si>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</si>
  <si>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</si>
  <si>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</si>
  <si>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</si>
  <si>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</si>
  <si>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</si>
  <si>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</si>
  <si>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</si>
  <si>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</si>
  <si>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</si>
  <si>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</si>
  <si>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</si>
  <si>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</si>
  <si>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</si>
  <si>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</si>
  <si>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</si>
  <si>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</si>
  <si>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</si>
  <si>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</si>
  <si>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</si>
  <si>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</si>
  <si>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</si>
  <si>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</si>
  <si>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</si>
  <si>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</si>
  <si>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</si>
  <si>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</si>
  <si>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</si>
  <si>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</si>
  <si>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</si>
  <si>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</si>
  <si>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</si>
  <si>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</si>
  <si>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</si>
  <si>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</si>
  <si>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</si>
  <si>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</si>
  <si>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</si>
  <si>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</si>
  <si>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</si>
  <si>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</si>
  <si>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</si>
  <si>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</si>
  <si>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</si>
  <si>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</si>
  <si>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</si>
  <si>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</si>
  <si>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</si>
  <si>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</si>
  <si>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</si>
  <si>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</si>
  <si>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</si>
  <si>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</si>
  <si>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</si>
  <si>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</si>
  <si>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</si>
  <si>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</si>
  <si>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</si>
  <si>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</si>
  <si>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</si>
  <si>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</si>
  <si>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</si>
  <si>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</si>
  <si>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</si>
  <si>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</si>
  <si>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</si>
  <si>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</si>
  <si>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</si>
  <si>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</si>
  <si>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</si>
  <si>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</si>
  <si>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</si>
  <si>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</si>
  <si>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</si>
  <si>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</si>
  <si>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</si>
  <si>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</si>
  <si>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</si>
  <si>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</si>
  <si>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</si>
  <si>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</si>
  <si>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</si>
  <si>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</si>
  <si>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</si>
  <si>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</si>
  <si>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</si>
  <si>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</si>
  <si>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</si>
  <si>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</si>
  <si>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</si>
  <si>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</si>
  <si>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</si>
  <si>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</si>
  <si>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</si>
  <si>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</si>
  <si>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</si>
  <si>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</si>
  <si>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</si>
  <si>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</si>
  <si>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</si>
  <si>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</si>
  <si>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</si>
  <si>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</si>
  <si>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</si>
  <si>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</si>
  <si>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</si>
  <si>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</si>
  <si>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</si>
  <si>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</si>
  <si>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</si>
  <si>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</si>
  <si>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</si>
  <si>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</si>
  <si>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</si>
  <si>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</si>
  <si>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</si>
  <si>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</si>
  <si>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</si>
  <si>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</si>
  <si>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</si>
  <si>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</si>
  <si>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</si>
  <si>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</si>
  <si>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</si>
  <si>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</si>
  <si>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</si>
  <si>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</si>
  <si>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</si>
  <si>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</si>
  <si>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</si>
  <si>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</si>
  <si>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</si>
  <si>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</si>
  <si>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</si>
  <si>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</si>
  <si>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</si>
  <si>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</si>
  <si>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</si>
  <si>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</si>
  <si>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</si>
  <si>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</si>
  <si>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</si>
  <si>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</si>
  <si>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</si>
  <si>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</si>
  <si>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</si>
  <si>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</si>
  <si>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</si>
  <si>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</si>
  <si>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</si>
  <si>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</si>
  <si>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</si>
  <si>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</si>
  <si>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</si>
  <si>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</si>
  <si>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</si>
  <si>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</si>
  <si>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</si>
  <si>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</si>
  <si>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</si>
  <si>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</si>
  <si>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</si>
  <si>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</si>
  <si>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</si>
  <si>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</si>
  <si>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</si>
  <si>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</si>
  <si>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</si>
  <si>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</si>
  <si>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</si>
  <si>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</si>
  <si>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</si>
  <si>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</si>
  <si>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</si>
  <si>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</si>
  <si>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</si>
  <si>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</si>
  <si>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</si>
  <si>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</si>
  <si>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</si>
  <si>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</si>
  <si>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</si>
  <si>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</si>
  <si>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</si>
  <si>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</si>
  <si>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</si>
  <si>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</si>
  <si>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</si>
  <si>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</si>
  <si>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</si>
  <si>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</si>
  <si>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</si>
  <si>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</si>
  <si>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</si>
  <si>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</si>
  <si>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</si>
  <si>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</si>
  <si>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</si>
  <si>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</si>
  <si>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</si>
  <si>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</si>
  <si>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</si>
  <si>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</si>
  <si>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</si>
  <si>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</si>
  <si>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</si>
  <si>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</si>
  <si>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</si>
  <si>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</si>
  <si>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</si>
  <si>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</si>
  <si>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</si>
  <si>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</si>
  <si>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</si>
  <si>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</si>
  <si>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</si>
  <si>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</si>
  <si>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</si>
  <si>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</si>
  <si>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</si>
  <si>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</si>
  <si>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</si>
  <si>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</si>
  <si>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</si>
  <si>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</si>
  <si>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</si>
  <si>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</si>
  <si>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</si>
  <si>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</si>
  <si>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</si>
  <si>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</si>
  <si>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</si>
  <si>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</si>
  <si>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</si>
  <si>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</si>
  <si>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</si>
  <si>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</si>
  <si>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</si>
  <si>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</si>
  <si>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</si>
  <si>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</si>
  <si>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</si>
  <si>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</si>
  <si>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</si>
  <si>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</si>
  <si>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</si>
  <si>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</si>
  <si>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</si>
  <si>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</si>
  <si>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</si>
  <si>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</si>
  <si>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</si>
  <si>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</si>
  <si>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</si>
  <si>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</si>
  <si>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</si>
  <si>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</si>
  <si>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</si>
  <si>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</si>
  <si>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</si>
  <si>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</si>
  <si>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</si>
  <si>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</si>
  <si>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</si>
  <si>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</si>
  <si>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</si>
  <si>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</si>
  <si>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</si>
  <si>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</si>
  <si>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</si>
  <si>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</si>
  <si>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</si>
  <si>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</si>
  <si>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</si>
  <si>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</si>
  <si>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</si>
  <si>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</si>
  <si>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</si>
  <si>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</si>
  <si>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</si>
  <si>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</si>
  <si>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</si>
  <si>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</si>
  <si>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</si>
  <si>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</si>
  <si>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</si>
  <si>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</si>
  <si>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</si>
  <si>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</si>
  <si>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</si>
  <si>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</si>
  <si>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</si>
  <si>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</si>
  <si>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</si>
  <si>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</si>
  <si>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</si>
  <si>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</si>
  <si>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</si>
  <si>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</si>
  <si>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</si>
  <si>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</si>
  <si>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</si>
  <si>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</si>
  <si>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</si>
  <si>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</si>
  <si>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</si>
  <si>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</si>
  <si>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</si>
  <si>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</si>
  <si>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</si>
  <si>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</si>
  <si>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</si>
  <si>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</si>
  <si>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</si>
  <si>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</si>
  <si>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</si>
  <si>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</si>
  <si>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</si>
  <si>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</si>
  <si>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</si>
  <si>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</si>
  <si>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</si>
  <si>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</si>
  <si>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</si>
  <si>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</si>
  <si>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</si>
  <si>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</si>
  <si>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</si>
  <si>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</si>
  <si>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</si>
  <si>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</si>
  <si>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</si>
  <si>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</si>
  <si>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</si>
  <si>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</si>
  <si>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</si>
  <si>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</si>
  <si>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</si>
  <si>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</si>
  <si>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</si>
  <si>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</si>
  <si>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</si>
  <si>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</si>
  <si>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</si>
  <si>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</si>
  <si>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</si>
  <si>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</si>
  <si>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</si>
  <si>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</si>
  <si>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</si>
  <si>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</si>
  <si>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</si>
  <si>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</si>
  <si>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</si>
  <si>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</si>
  <si>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</si>
  <si>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</si>
  <si>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</si>
  <si>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</si>
  <si>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</si>
  <si>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</si>
  <si>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</si>
  <si>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</si>
  <si>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</si>
  <si>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</si>
  <si>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</si>
  <si>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</si>
  <si>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</si>
  <si>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</si>
  <si>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</si>
  <si>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</si>
  <si>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</si>
  <si>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</si>
  <si>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</si>
  <si>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</si>
  <si>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</si>
  <si>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</si>
  <si>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</si>
  <si>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</si>
  <si>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</si>
  <si>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</si>
  <si>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</si>
  <si>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</si>
  <si>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</si>
  <si>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</si>
  <si>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</si>
  <si>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</si>
  <si>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</si>
  <si>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</si>
  <si>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</si>
  <si>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</si>
  <si>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</si>
  <si>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</si>
  <si>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</si>
  <si>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</si>
  <si>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</si>
  <si>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</si>
  <si>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</si>
  <si>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</si>
  <si>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</si>
  <si>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</si>
  <si>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</si>
  <si>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</si>
  <si>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</si>
  <si>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</si>
  <si>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</si>
  <si>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</si>
  <si>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</si>
  <si>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</si>
  <si>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</si>
  <si>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</si>
  <si>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</si>
  <si>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</si>
  <si>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</si>
  <si>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</si>
  <si>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</si>
  <si>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</si>
  <si>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</si>
  <si>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</si>
  <si>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</si>
  <si>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</si>
  <si>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</si>
  <si>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</si>
  <si>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</si>
  <si>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</si>
  <si>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</si>
  <si>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</si>
  <si>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</si>
  <si>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</si>
  <si>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</si>
  <si>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</si>
  <si>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</si>
  <si>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</si>
  <si>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</si>
  <si>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</si>
  <si>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</si>
  <si>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</si>
  <si>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</si>
  <si>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</si>
  <si>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</si>
  <si>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</si>
  <si>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</si>
  <si>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</si>
  <si>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</si>
  <si>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</si>
  <si>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</si>
  <si>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</si>
  <si>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</si>
  <si>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</si>
  <si>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</si>
  <si>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</si>
  <si>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</si>
  <si>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</si>
  <si>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</si>
  <si>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</si>
  <si>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</si>
  <si>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</si>
  <si>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</si>
  <si>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</si>
  <si>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</si>
  <si>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</si>
  <si>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</si>
  <si>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</si>
  <si>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</si>
  <si>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</si>
  <si>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</si>
  <si>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</si>
  <si>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</si>
  <si>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</si>
  <si>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</si>
  <si>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</si>
  <si>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</si>
  <si>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</si>
  <si>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</si>
  <si>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</si>
  <si>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</si>
  <si>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</si>
  <si>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</si>
  <si>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</si>
  <si>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</si>
  <si>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</si>
  <si>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</si>
  <si>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</si>
  <si>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</si>
  <si>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</si>
  <si>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</si>
  <si>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</si>
  <si>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</si>
  <si>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</si>
  <si>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</si>
  <si>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</si>
  <si>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</si>
  <si>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</si>
  <si>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</si>
  <si>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</si>
  <si>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</si>
  <si>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</si>
  <si>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</si>
  <si>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</si>
  <si>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</si>
  <si>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</si>
  <si>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</si>
  <si>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</si>
  <si>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</si>
  <si>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</si>
  <si>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</si>
  <si>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</si>
  <si>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</si>
  <si>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</si>
  <si>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</si>
  <si>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</si>
  <si>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</si>
  <si>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</si>
  <si>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</si>
  <si>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</si>
  <si>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</si>
  <si>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</si>
  <si>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</si>
  <si>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</si>
  <si>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</si>
  <si>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</si>
  <si>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</si>
  <si>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</si>
  <si>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</si>
  <si>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</si>
  <si>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</si>
  <si>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</si>
  <si>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</si>
  <si>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</si>
  <si>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</si>
  <si>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</si>
  <si>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</si>
  <si>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</si>
  <si>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</si>
  <si>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</si>
  <si>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</si>
  <si>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</si>
  <si>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</si>
  <si>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</si>
  <si>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</si>
  <si>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</si>
  <si>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</si>
  <si>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</si>
  <si>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</si>
  <si>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</si>
  <si>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</si>
  <si>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</si>
  <si>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</si>
  <si>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</si>
  <si>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</si>
  <si>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</si>
  <si>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</si>
  <si>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</si>
  <si>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</si>
  <si>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</si>
  <si>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</si>
  <si>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</si>
  <si>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</si>
  <si>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</si>
  <si>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</si>
  <si>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</si>
  <si>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</si>
  <si>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</si>
  <si>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</si>
  <si>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</si>
  <si>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</si>
  <si>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</si>
  <si>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</si>
  <si>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</si>
  <si>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</si>
  <si>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</si>
  <si>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</si>
  <si>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</si>
  <si>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</si>
  <si>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</si>
  <si>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</si>
  <si>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</si>
  <si>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</si>
  <si>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</si>
  <si>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</si>
  <si>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</si>
  <si>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</si>
  <si>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</si>
  <si>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</si>
  <si>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</si>
  <si>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</si>
  <si>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</si>
  <si>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</si>
  <si>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</si>
  <si>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</si>
  <si>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</si>
  <si>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</si>
  <si>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</si>
  <si>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</si>
  <si>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</si>
  <si>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</si>
  <si>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</si>
  <si>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</si>
  <si>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</si>
  <si>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</si>
  <si>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</si>
  <si>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</si>
  <si>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</si>
  <si>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</si>
  <si>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</si>
  <si>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</si>
  <si>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</si>
  <si>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</si>
  <si>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</si>
  <si>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</si>
  <si>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</si>
  <si>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</si>
  <si>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</si>
  <si>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</si>
  <si>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</si>
  <si>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</si>
  <si>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</si>
  <si>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</si>
  <si>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</si>
  <si>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</si>
  <si>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</si>
  <si>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</si>
  <si>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</si>
  <si>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</si>
  <si>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</si>
  <si>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</si>
  <si>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</si>
  <si>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</si>
  <si>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</si>
  <si>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</si>
  <si>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</si>
  <si>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</si>
  <si>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</si>
  <si>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</si>
  <si>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</si>
  <si>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</si>
  <si>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</si>
  <si>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</si>
  <si>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</si>
  <si>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</si>
  <si>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</si>
  <si>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</si>
  <si>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</si>
  <si>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</si>
  <si>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</si>
  <si>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</si>
  <si>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</si>
  <si>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</si>
  <si>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</si>
  <si>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</si>
  <si>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</si>
  <si>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</si>
  <si>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</si>
  <si>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</si>
  <si>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</si>
  <si>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</si>
  <si>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</si>
  <si>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</si>
  <si>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</si>
  <si>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</si>
  <si>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</si>
  <si>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</si>
  <si>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</si>
  <si>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</si>
  <si>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</si>
  <si>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</si>
  <si>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</si>
  <si>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</si>
  <si>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</si>
  <si>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</si>
  <si>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</si>
  <si>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</si>
  <si>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</si>
  <si>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</si>
  <si>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</si>
  <si>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</si>
  <si>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</si>
  <si>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</si>
  <si>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</si>
  <si>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</si>
  <si>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</si>
  <si>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</si>
  <si>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</si>
  <si>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</si>
  <si>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</si>
  <si>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</si>
  <si>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</si>
  <si>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</si>
  <si>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</si>
  <si>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</si>
  <si>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</si>
  <si>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</si>
  <si>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</si>
  <si>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</si>
  <si>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</si>
  <si>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</si>
  <si>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</si>
  <si>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</si>
  <si>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</si>
  <si>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</si>
  <si>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</si>
  <si>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</si>
  <si>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</si>
  <si>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</si>
  <si>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</si>
  <si>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</si>
  <si>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</si>
  <si>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</si>
  <si>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</si>
  <si>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</si>
  <si>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</si>
  <si>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</si>
  <si>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</si>
  <si>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</si>
  <si>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</si>
  <si>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</si>
  <si>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</si>
  <si>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</si>
  <si>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</si>
  <si>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</si>
  <si>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</si>
  <si>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</si>
  <si>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</si>
  <si>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</si>
  <si>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</si>
  <si>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</si>
  <si>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</si>
  <si>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</si>
  <si>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</si>
  <si>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</si>
  <si>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</si>
  <si>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</si>
  <si>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</si>
  <si>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</si>
  <si>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</si>
  <si>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</si>
  <si>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</si>
  <si>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</si>
  <si>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</si>
  <si>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</si>
  <si>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</si>
  <si>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</si>
  <si>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</si>
  <si>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</si>
  <si>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</si>
  <si>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</si>
  <si>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</si>
  <si>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</si>
  <si>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</si>
  <si>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</si>
  <si>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</si>
  <si>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</si>
  <si>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</si>
  <si>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</si>
  <si>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</si>
  <si>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</si>
  <si>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</si>
  <si>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</si>
  <si>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</si>
  <si>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</si>
  <si>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</si>
  <si>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</si>
  <si>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</si>
  <si>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</si>
  <si>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</si>
  <si>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</si>
  <si>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</si>
  <si>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</si>
  <si>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</si>
  <si>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</si>
  <si>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</si>
  <si>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</si>
  <si>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</si>
  <si>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</si>
  <si>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</si>
  <si>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</si>
  <si>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</si>
  <si>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</si>
  <si>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</si>
  <si>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</si>
  <si>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</si>
  <si>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</si>
  <si>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</si>
  <si>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</si>
  <si>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</si>
  <si>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</si>
  <si>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</si>
  <si>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</si>
  <si>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</si>
  <si>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</si>
  <si>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</si>
  <si>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</si>
  <si>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</si>
  <si>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</si>
  <si>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</si>
  <si>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</si>
  <si>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</si>
  <si>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</si>
  <si>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</si>
  <si>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</si>
  <si>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</si>
  <si>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</si>
  <si>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</si>
  <si>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</si>
  <si>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</si>
  <si>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</si>
  <si>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</si>
  <si>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</si>
  <si>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</si>
  <si>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</si>
  <si>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</si>
  <si>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</si>
  <si>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</si>
  <si>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</si>
  <si>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</si>
  <si>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</si>
  <si>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</si>
  <si>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</si>
  <si>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</si>
  <si>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</si>
  <si>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</si>
  <si>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</si>
  <si>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</si>
  <si>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</si>
  <si>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</si>
  <si>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</si>
  <si>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</si>
  <si>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</si>
  <si>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</si>
  <si>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</si>
  <si>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</si>
  <si>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</si>
  <si>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</si>
  <si>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</si>
  <si>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</si>
  <si>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</si>
  <si>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</si>
  <si>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</si>
  <si>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</si>
  <si>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</si>
  <si>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</si>
  <si>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</si>
  <si>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</si>
  <si>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</si>
  <si>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</si>
  <si>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</si>
  <si>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</si>
  <si>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</si>
  <si>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</si>
  <si>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</si>
  <si>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</si>
  <si>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</si>
  <si>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</si>
  <si>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</si>
  <si>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</si>
  <si>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</si>
  <si>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</si>
  <si>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</si>
  <si>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</si>
  <si>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</si>
  <si>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</si>
  <si>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</si>
  <si>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</si>
  <si>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</si>
  <si>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</si>
  <si>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</si>
  <si>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</si>
  <si>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</si>
  <si>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</si>
  <si>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</si>
  <si>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</si>
  <si>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</si>
  <si>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</si>
  <si>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</si>
  <si>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</si>
  <si>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</si>
  <si>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</si>
  <si>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</si>
  <si>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</si>
  <si>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</si>
  <si>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</si>
  <si>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</si>
  <si>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</si>
  <si>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</si>
  <si>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</si>
  <si>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</si>
  <si>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</si>
  <si>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</si>
  <si>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</si>
  <si>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</si>
  <si>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</si>
  <si>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</si>
  <si>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</si>
  <si>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</si>
  <si>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</si>
  <si>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</si>
  <si>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</si>
  <si>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</si>
  <si>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</si>
  <si>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</si>
  <si>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</si>
  <si>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</si>
  <si>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</si>
  <si>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</si>
  <si>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</si>
  <si>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</si>
  <si>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</si>
  <si>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</si>
  <si>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</si>
  <si>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</si>
  <si>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</si>
  <si>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</si>
  <si>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</si>
  <si>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</si>
  <si>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</si>
  <si>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</si>
  <si>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</si>
  <si>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</si>
  <si>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</si>
  <si>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</si>
  <si>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</si>
  <si>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</si>
  <si>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</si>
  <si>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</si>
  <si>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</si>
  <si>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</si>
  <si>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</si>
  <si>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</si>
  <si>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</si>
  <si>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</si>
  <si>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</si>
  <si>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</si>
  <si>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</si>
  <si>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</si>
  <si>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</si>
  <si>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</si>
  <si>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</si>
  <si>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</si>
  <si>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</si>
  <si>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</si>
  <si>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</si>
  <si>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</si>
  <si>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</si>
  <si>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</si>
  <si>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</si>
  <si>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</si>
  <si>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</si>
  <si>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</si>
  <si>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</si>
  <si>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</si>
  <si>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</si>
  <si>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</si>
  <si>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</si>
  <si>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</si>
  <si>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</si>
  <si>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</si>
  <si>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</si>
  <si>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</si>
  <si>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</si>
  <si>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</si>
  <si>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</si>
  <si>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</si>
  <si>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</si>
  <si>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</si>
  <si>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</si>
  <si>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</si>
  <si>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</si>
  <si>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</si>
  <si>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</si>
  <si>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</si>
  <si>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</si>
  <si>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</si>
  <si>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</si>
  <si>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</si>
  <si>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</si>
  <si>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</si>
  <si>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</si>
  <si>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</si>
  <si>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</si>
  <si>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</si>
  <si>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</si>
  <si>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</si>
  <si>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</si>
  <si>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</si>
  <si>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</si>
  <si>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</si>
  <si>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</si>
  <si>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</si>
  <si>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</si>
  <si>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</si>
  <si>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</si>
  <si>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</si>
  <si>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</si>
  <si>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</si>
  <si>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</si>
  <si>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</si>
  <si>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</si>
  <si>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</si>
  <si>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</si>
  <si>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</si>
  <si>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</si>
  <si>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</si>
  <si>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</si>
  <si>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</si>
  <si>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</si>
  <si>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</si>
  <si>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</si>
  <si>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</si>
  <si>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</si>
  <si>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</si>
  <si>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</si>
  <si>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</si>
  <si>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</si>
  <si>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</si>
  <si>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</si>
  <si>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</si>
  <si>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</si>
  <si>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</si>
  <si>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</si>
  <si>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</si>
  <si>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</si>
  <si>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</si>
  <si>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</si>
  <si>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</si>
  <si>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</si>
  <si>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</si>
  <si>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</si>
  <si>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</si>
  <si>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</si>
  <si>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</si>
  <si>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</si>
  <si>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</si>
  <si>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</si>
  <si>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</si>
  <si>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</si>
  <si>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</si>
  <si>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</si>
  <si>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</si>
  <si>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</si>
  <si>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</si>
  <si>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</si>
  <si>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</si>
  <si>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</si>
  <si>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</si>
  <si>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</si>
  <si>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</si>
  <si>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</si>
  <si>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</si>
  <si>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</si>
  <si>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</si>
  <si>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</si>
  <si>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</si>
  <si>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</si>
  <si>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</si>
  <si>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</si>
  <si>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</si>
  <si>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</si>
  <si>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</si>
  <si>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</si>
  <si>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</si>
  <si>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</si>
  <si>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</si>
  <si>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</si>
  <si>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</si>
  <si>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</si>
  <si>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</si>
  <si>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</si>
  <si>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</si>
  <si>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</si>
  <si>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</si>
  <si>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</si>
  <si>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</si>
  <si>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</si>
  <si>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</si>
  <si>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</si>
  <si>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</si>
  <si>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</si>
  <si>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</si>
  <si>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</si>
  <si>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</si>
  <si>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</si>
  <si>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</si>
  <si>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</si>
  <si>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</si>
  <si>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</si>
  <si>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</si>
  <si>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</si>
  <si>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</si>
  <si>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</si>
  <si>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</si>
  <si>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</si>
  <si>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</si>
  <si>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</si>
  <si>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</si>
  <si>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</si>
  <si>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</si>
  <si>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</si>
  <si>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</si>
  <si>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</si>
  <si>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</si>
  <si>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</si>
  <si>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</si>
  <si>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</si>
  <si>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</si>
  <si>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</si>
  <si>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</si>
  <si>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</si>
  <si>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</si>
  <si>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</si>
  <si>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</si>
  <si>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</si>
  <si>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</si>
  <si>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</si>
  <si>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</si>
  <si>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</si>
  <si>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</si>
  <si>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</si>
  <si>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</si>
  <si>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</si>
  <si>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</si>
  <si>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</si>
  <si>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</si>
  <si>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</si>
  <si>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</si>
  <si>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</si>
  <si>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</si>
  <si>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</si>
  <si>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</si>
  <si>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</si>
  <si>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</si>
  <si>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</si>
  <si>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</si>
  <si>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</si>
  <si>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</si>
  <si>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</si>
  <si>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</si>
  <si>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</si>
  <si>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</si>
  <si>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</si>
  <si>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</si>
  <si>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</si>
  <si>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</si>
  <si>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</si>
  <si>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</si>
  <si>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</si>
  <si>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</si>
  <si>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</si>
  <si>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</si>
  <si>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</si>
  <si>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</si>
  <si>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</si>
  <si>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</si>
  <si>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</si>
  <si>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</si>
  <si>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</si>
  <si>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</si>
  <si>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</si>
  <si>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</si>
  <si>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</si>
  <si>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</si>
  <si>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</si>
  <si>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</si>
  <si>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</si>
  <si>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</si>
  <si>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</si>
  <si>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</si>
  <si>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</si>
  <si>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</si>
  <si>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</si>
  <si>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</si>
  <si>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</si>
  <si>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</si>
  <si>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</si>
  <si>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</si>
  <si>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</si>
  <si>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</si>
  <si>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</si>
  <si>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</si>
  <si>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</si>
  <si>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</si>
  <si>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</si>
  <si>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</si>
  <si>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</si>
  <si>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</si>
  <si>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</si>
  <si>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</si>
  <si>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</si>
  <si>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</si>
  <si>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</si>
  <si>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</si>
  <si>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</si>
  <si>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</si>
  <si>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</si>
  <si>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</si>
  <si>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</si>
  <si>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</si>
  <si>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</si>
  <si>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</si>
  <si>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</si>
  <si>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</si>
  <si>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</si>
  <si>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</si>
  <si>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</si>
  <si>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</si>
  <si>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</si>
  <si>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</si>
  <si>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</si>
  <si>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</si>
  <si>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</si>
  <si>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</si>
  <si>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</si>
  <si>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</si>
  <si>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</si>
  <si>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</si>
  <si>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</si>
  <si>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</si>
  <si>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</si>
  <si>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</si>
  <si>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</si>
  <si>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</si>
  <si>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</si>
  <si>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</si>
  <si>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</si>
  <si>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</si>
  <si>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</si>
  <si>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</si>
  <si>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</si>
  <si>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</si>
  <si>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</si>
  <si>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</si>
  <si>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</si>
  <si>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</si>
  <si>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</si>
  <si>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</si>
  <si>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</si>
  <si>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</si>
  <si>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</si>
  <si>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</si>
  <si>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</si>
  <si>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</si>
  <si>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</si>
  <si>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</si>
  <si>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</si>
  <si>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</si>
  <si>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</si>
  <si>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</si>
  <si>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</si>
  <si>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</si>
  <si>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</si>
  <si>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</si>
  <si>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</si>
  <si>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</si>
  <si>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</si>
  <si>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</si>
  <si>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</si>
  <si>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</si>
  <si>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</si>
  <si>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</si>
  <si>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</si>
  <si>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</si>
  <si>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</si>
  <si>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</si>
  <si>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</si>
  <si>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</si>
  <si>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</si>
  <si>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</si>
  <si>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</si>
  <si>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</si>
  <si>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</si>
  <si>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</si>
  <si>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</si>
  <si>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</si>
  <si>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</si>
  <si>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</si>
  <si>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</si>
  <si>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</si>
  <si>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</si>
  <si>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</si>
  <si>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</si>
  <si>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</si>
  <si>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</si>
  <si>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</si>
  <si>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</si>
  <si>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</si>
  <si>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</si>
  <si>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</si>
  <si>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</si>
  <si>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</si>
  <si>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</si>
  <si>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</si>
  <si>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</si>
  <si>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</si>
  <si>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</si>
  <si>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</si>
  <si>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</si>
  <si>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</si>
  <si>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</si>
  <si>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</si>
  <si>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</si>
  <si>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</si>
  <si>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</si>
  <si>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</si>
  <si>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</si>
  <si>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</si>
  <si>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</si>
  <si>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</si>
  <si>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</si>
  <si>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</si>
  <si>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</si>
  <si>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</si>
  <si>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</si>
  <si>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</si>
  <si>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</si>
  <si>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</si>
  <si>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</si>
  <si>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</si>
  <si>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</si>
  <si>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</si>
  <si>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</si>
  <si>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</si>
  <si>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</si>
  <si>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</si>
  <si>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</si>
  <si>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</si>
  <si>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</si>
  <si>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</si>
  <si>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</si>
  <si>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</si>
  <si>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</si>
  <si>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</si>
  <si>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</si>
  <si>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</si>
  <si>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</si>
  <si>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</si>
  <si>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</si>
  <si>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</si>
  <si>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</si>
  <si>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</si>
  <si>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</si>
  <si>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</si>
  <si>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</si>
  <si>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</si>
  <si>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</si>
  <si>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</si>
  <si>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</si>
  <si>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</si>
  <si>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</si>
  <si>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</si>
  <si>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</si>
  <si>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</si>
  <si>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</si>
  <si>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</si>
  <si>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</si>
  <si>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</si>
  <si>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</si>
  <si>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</si>
  <si>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</si>
  <si>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</si>
  <si>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</si>
  <si>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</si>
  <si>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</si>
  <si>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</si>
  <si>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</si>
  <si>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</si>
  <si>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</si>
  <si>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</si>
  <si>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</si>
  <si>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</si>
  <si>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</si>
  <si>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</si>
  <si>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</si>
  <si>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</si>
  <si>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</si>
  <si>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</si>
  <si>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</si>
  <si>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</si>
  <si>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</si>
  <si>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</si>
  <si>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</si>
  <si>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</si>
  <si>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</si>
  <si>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</si>
  <si>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</si>
  <si>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</si>
  <si>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</si>
  <si>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</si>
  <si>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</si>
  <si>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</si>
  <si>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</si>
  <si>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</si>
  <si>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</si>
  <si>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</si>
  <si>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</si>
  <si>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</si>
  <si>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</si>
  <si>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</si>
  <si>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</si>
  <si>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</si>
  <si>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</si>
  <si>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</si>
  <si>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</si>
  <si>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</si>
  <si>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</si>
  <si>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</si>
  <si>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</si>
  <si>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</si>
  <si>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</si>
  <si>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</si>
  <si>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</si>
  <si>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</si>
  <si>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</si>
  <si>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</si>
  <si>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</si>
  <si>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</si>
  <si>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</si>
  <si>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</si>
  <si>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</si>
  <si>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</si>
  <si>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</si>
  <si>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</si>
  <si>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</si>
  <si>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</si>
  <si>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</si>
  <si>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</si>
  <si>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</si>
  <si>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</si>
  <si>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</si>
  <si>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</si>
  <si>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</si>
  <si>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</si>
  <si>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</si>
  <si>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</si>
  <si>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</si>
  <si>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</si>
  <si>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</si>
  <si>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</si>
  <si>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</si>
  <si>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</si>
  <si>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</si>
  <si>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</si>
  <si>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</si>
  <si>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</si>
  <si>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</si>
  <si>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</si>
  <si>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</si>
  <si>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</si>
  <si>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</si>
  <si>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</si>
  <si>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</si>
  <si>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</si>
  <si>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</si>
  <si>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</si>
  <si>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</si>
  <si>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</si>
  <si>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</si>
  <si>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</si>
  <si>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</si>
  <si>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</si>
  <si>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</si>
  <si>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</si>
  <si>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</si>
  <si>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</si>
  <si>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</si>
  <si>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</si>
  <si>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</si>
  <si>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</si>
  <si>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</si>
  <si>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</si>
  <si>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</si>
  <si>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</si>
  <si>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</si>
  <si>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</si>
  <si>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</si>
  <si>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</si>
  <si>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</si>
  <si>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</si>
  <si>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</si>
  <si>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</si>
  <si>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</si>
  <si>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</si>
  <si>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</si>
  <si>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</si>
  <si>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</si>
  <si>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</si>
  <si>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</si>
  <si>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</si>
  <si>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</si>
  <si>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</si>
  <si>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</si>
  <si>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</si>
  <si>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</si>
  <si>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</si>
  <si>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</si>
  <si>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</si>
  <si>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</si>
  <si>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</si>
  <si>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</si>
  <si>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</si>
  <si>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</si>
  <si>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</si>
  <si>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</si>
  <si>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</si>
  <si>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</si>
  <si>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</si>
  <si>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</si>
  <si>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</si>
  <si>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</si>
  <si>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</si>
  <si>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</si>
  <si>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</si>
  <si>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</si>
  <si>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</si>
  <si>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</si>
  <si>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</si>
  <si>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</si>
  <si>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</si>
  <si>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</si>
  <si>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</si>
  <si>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</si>
  <si>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</si>
  <si>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</si>
  <si>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</si>
  <si>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</si>
  <si>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</si>
  <si>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</si>
  <si>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</si>
  <si>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</si>
  <si>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</si>
  <si>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</si>
  <si>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</si>
  <si>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</si>
  <si>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</si>
  <si>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</si>
  <si>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</si>
  <si>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</si>
  <si>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</si>
  <si>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</si>
  <si>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</si>
  <si>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</si>
  <si>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</si>
  <si>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</si>
  <si>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</si>
  <si>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</si>
  <si>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</si>
  <si>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</si>
  <si>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</si>
  <si>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</si>
  <si>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</si>
  <si>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</si>
  <si>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</si>
  <si>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</si>
  <si>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</si>
  <si>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</si>
  <si>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</si>
  <si>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</si>
  <si>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</si>
  <si>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</si>
  <si>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</si>
  <si>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</si>
  <si>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</si>
  <si>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</si>
  <si>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</si>
  <si>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</si>
  <si>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</si>
  <si>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</si>
  <si>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</si>
  <si>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</si>
  <si>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</si>
  <si>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</si>
  <si>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</si>
  <si>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</si>
  <si>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</si>
  <si>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</si>
  <si>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</si>
  <si>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</si>
  <si>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</si>
  <si>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</si>
  <si>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</si>
  <si>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</si>
  <si>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</si>
  <si>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</si>
  <si>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</si>
  <si>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</si>
  <si>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</si>
  <si>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</si>
  <si>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</si>
  <si>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</si>
  <si>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</si>
  <si>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</si>
  <si>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</si>
  <si>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</si>
  <si>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</si>
  <si>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</si>
  <si>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</si>
  <si>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</si>
  <si>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</si>
  <si>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</si>
  <si>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</si>
  <si>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</si>
  <si>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</si>
  <si>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</si>
  <si>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</si>
  <si>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</si>
  <si>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</si>
  <si>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</si>
  <si>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</si>
  <si>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</si>
  <si>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</si>
  <si>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</si>
  <si>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</si>
  <si>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</si>
  <si>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</si>
  <si>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</si>
  <si>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</si>
  <si>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</si>
  <si>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</si>
  <si>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</si>
  <si>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</si>
  <si>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</si>
  <si>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</si>
  <si>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</si>
  <si>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</si>
  <si>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</si>
  <si>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</si>
  <si>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</si>
  <si>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</si>
  <si>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</si>
  <si>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</si>
  <si>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</si>
  <si>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</si>
  <si>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</si>
  <si>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</si>
  <si>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</si>
  <si>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</si>
  <si>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</si>
  <si>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</si>
  <si>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</si>
  <si>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</si>
  <si>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</si>
  <si>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</si>
  <si>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</si>
  <si>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</si>
  <si>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</si>
  <si>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</si>
  <si>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</si>
  <si>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</si>
  <si>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</si>
  <si>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</si>
  <si>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</si>
  <si>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</si>
  <si>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</si>
  <si>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</si>
  <si>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</si>
  <si>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</si>
  <si>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</si>
  <si>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</si>
  <si>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</si>
  <si>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</si>
  <si>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</si>
  <si>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</si>
  <si>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</si>
  <si>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</si>
  <si>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</si>
  <si>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</si>
  <si>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</si>
  <si>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</si>
  <si>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</si>
  <si>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</si>
  <si>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</si>
  <si>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</si>
  <si>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</si>
  <si>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</si>
  <si>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</si>
  <si>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</si>
  <si>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</si>
  <si>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</si>
  <si>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</si>
  <si>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</si>
  <si>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</si>
  <si>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</si>
  <si>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</si>
  <si>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</si>
  <si>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</si>
  <si>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</si>
  <si>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</si>
  <si>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</si>
  <si>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</si>
  <si>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</si>
  <si>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</si>
  <si>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</si>
  <si>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</si>
  <si>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</si>
  <si>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</si>
  <si>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</si>
  <si>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</si>
  <si>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</si>
  <si>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</si>
  <si>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</si>
  <si>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</si>
  <si>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</si>
  <si>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</si>
  <si>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</si>
  <si>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</si>
  <si>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</si>
  <si>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</si>
  <si>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</si>
  <si>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</si>
  <si>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</si>
  <si>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</si>
  <si>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</si>
  <si>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</si>
  <si>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</si>
  <si>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</si>
  <si>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</si>
  <si>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</si>
  <si>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</si>
  <si>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</si>
  <si>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</si>
  <si>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</si>
  <si>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</si>
  <si>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</si>
  <si>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</si>
  <si>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</si>
  <si>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</si>
  <si>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</si>
  <si>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</si>
  <si>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</si>
  <si>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</si>
  <si>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</si>
  <si>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</si>
  <si>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</si>
  <si>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</si>
  <si>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</si>
  <si>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</si>
  <si>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</si>
  <si>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</si>
  <si>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</si>
  <si>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</si>
  <si>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</si>
  <si>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</si>
  <si>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</si>
  <si>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</si>
  <si>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</si>
  <si>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</si>
  <si>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</si>
  <si>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</si>
  <si>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</si>
  <si>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</si>
  <si>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</si>
  <si>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</si>
  <si>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</si>
  <si>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</si>
  <si>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</si>
  <si>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</si>
  <si>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</si>
  <si>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</si>
  <si>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</si>
  <si>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</si>
  <si>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</si>
  <si>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</si>
  <si>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</si>
  <si>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</si>
  <si>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</si>
  <si>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</si>
  <si>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</si>
  <si>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</si>
  <si>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</si>
  <si>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</si>
  <si>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</si>
  <si>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</si>
  <si>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</si>
  <si>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</si>
  <si>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</si>
  <si>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</si>
  <si>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</si>
  <si>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</si>
  <si>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</si>
  <si>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</si>
  <si>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</si>
  <si>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</si>
  <si>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</si>
  <si>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</si>
  <si>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</si>
  <si>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</si>
  <si>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</si>
  <si>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</si>
  <si>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</si>
  <si>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</si>
  <si>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</si>
  <si>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</si>
  <si>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</si>
  <si>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</si>
  <si>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</si>
  <si>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</si>
  <si>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</si>
  <si>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</si>
  <si>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</si>
  <si>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</si>
  <si>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</si>
  <si>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</si>
  <si>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</si>
  <si>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</si>
  <si>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</si>
  <si>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</si>
  <si>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</si>
  <si>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</si>
  <si>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</si>
  <si>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</si>
  <si>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</si>
  <si>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</si>
  <si>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</si>
  <si>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</si>
  <si>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</si>
  <si>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</si>
  <si>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</si>
  <si>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</si>
  <si>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</si>
  <si>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</si>
  <si>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</si>
  <si>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</si>
  <si>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</si>
  <si>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</si>
  <si>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</si>
  <si>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</si>
  <si>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</si>
  <si>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</si>
  <si>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</si>
  <si>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</si>
  <si>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</si>
  <si>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</si>
  <si>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</si>
  <si>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</si>
  <si>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</si>
  <si>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</si>
  <si>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</si>
  <si>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</si>
  <si>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</si>
  <si>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</si>
  <si>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</si>
  <si>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</si>
  <si>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</si>
  <si>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</si>
  <si>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</si>
  <si>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</si>
  <si>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</si>
  <si>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</si>
  <si>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</si>
  <si>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</si>
  <si>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</si>
  <si>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</si>
  <si>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</si>
  <si>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</si>
  <si>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</si>
  <si>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</si>
  <si>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</si>
  <si>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</si>
  <si>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</si>
  <si>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</si>
  <si>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</si>
  <si>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</si>
  <si>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</si>
  <si>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</si>
  <si>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</si>
  <si>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</si>
  <si>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</si>
  <si>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</si>
  <si>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</si>
  <si>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</si>
  <si>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</si>
  <si>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</si>
  <si>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</si>
  <si>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</si>
  <si>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</si>
  <si>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</si>
  <si>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</si>
  <si>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</si>
  <si>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</si>
  <si>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</si>
  <si>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</si>
  <si>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</si>
  <si>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</si>
  <si>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</si>
  <si>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</si>
  <si>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</si>
  <si>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</si>
  <si>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</si>
  <si>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</si>
  <si>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</si>
  <si>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</si>
  <si>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</si>
  <si>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</si>
  <si>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</si>
  <si>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</si>
  <si>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</si>
  <si>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</si>
  <si>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</si>
  <si>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</si>
  <si>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</si>
  <si>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</si>
  <si>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</si>
  <si>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</si>
  <si>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</si>
  <si>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</si>
  <si>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</si>
  <si>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</si>
  <si>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</si>
  <si>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</si>
  <si>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</si>
  <si>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</si>
  <si>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</si>
  <si>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</si>
  <si>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</si>
  <si>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</si>
  <si>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</si>
  <si>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</si>
  <si>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</si>
  <si>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</si>
  <si>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</si>
  <si>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</si>
  <si>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</si>
  <si>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</si>
  <si>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</si>
  <si>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</si>
  <si>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</si>
  <si>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</si>
  <si>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</si>
  <si>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</si>
  <si>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</si>
  <si>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</si>
  <si>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</si>
  <si>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</si>
  <si>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</si>
  <si>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</si>
  <si>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</si>
  <si>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</si>
  <si>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</si>
  <si>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</si>
  <si>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</si>
  <si>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</si>
  <si>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</si>
  <si>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</si>
  <si>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</si>
  <si>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</si>
  <si>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</si>
  <si>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</si>
  <si>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</si>
  <si>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</si>
  <si>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</si>
  <si>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</si>
  <si>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</si>
  <si>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</si>
  <si>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</si>
  <si>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</si>
  <si>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</si>
  <si>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</si>
  <si>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</si>
  <si>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</si>
  <si>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</si>
  <si>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</si>
  <si>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</si>
  <si>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</si>
  <si>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</si>
  <si>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</si>
  <si>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</si>
  <si>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</si>
  <si>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</si>
  <si>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</si>
  <si>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</si>
  <si>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</si>
  <si>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</si>
  <si>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</si>
  <si>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</si>
  <si>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</si>
  <si>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</si>
  <si>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</si>
  <si>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</si>
  <si>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</si>
  <si>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</si>
  <si>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</si>
  <si>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</si>
  <si>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</si>
  <si>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</si>
  <si>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</si>
  <si>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</si>
  <si>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</si>
  <si>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</si>
  <si>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</si>
  <si>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</si>
  <si>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</si>
  <si>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</si>
  <si>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</si>
  <si>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</si>
  <si>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</si>
  <si>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</si>
  <si>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</si>
  <si>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</si>
  <si>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</si>
  <si>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</si>
  <si>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</si>
  <si>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</si>
  <si>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</si>
  <si>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</si>
  <si>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</si>
  <si>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</si>
  <si>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</si>
  <si>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</si>
  <si>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</si>
  <si>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</si>
  <si>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</si>
  <si>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</si>
  <si>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</si>
  <si>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</si>
  <si>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</si>
  <si>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</si>
  <si>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</si>
  <si>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</si>
  <si>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</si>
  <si>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</si>
  <si>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</si>
  <si>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</si>
  <si>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</si>
  <si>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</si>
  <si>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</si>
  <si>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</si>
  <si>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</si>
  <si>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</si>
  <si>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</si>
  <si>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</si>
  <si>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</si>
  <si>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</si>
  <si>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</si>
  <si>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</si>
  <si>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</si>
  <si>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</si>
  <si>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</si>
  <si>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</si>
  <si>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</si>
  <si>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</si>
  <si>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</si>
  <si>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</si>
  <si>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</si>
  <si>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</si>
  <si>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</si>
  <si>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</si>
  <si>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</si>
  <si>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</si>
  <si>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</si>
  <si>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</si>
  <si>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</si>
  <si>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</si>
  <si>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</si>
  <si>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</si>
  <si>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</si>
  <si>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</si>
  <si>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</si>
  <si>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</si>
  <si>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</si>
  <si>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</si>
  <si>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</si>
  <si>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</si>
  <si>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</si>
  <si>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</si>
  <si>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</si>
  <si>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</si>
  <si>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</si>
  <si>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</si>
  <si>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</si>
  <si>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</si>
  <si>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</si>
  <si>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</si>
  <si>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</si>
  <si>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</si>
  <si>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</si>
  <si>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</si>
  <si>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</si>
  <si>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</si>
  <si>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</si>
  <si>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</si>
  <si>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</si>
  <si>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</si>
  <si>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</si>
  <si>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</si>
  <si>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</si>
  <si>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</si>
  <si>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</si>
  <si>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</si>
  <si>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</si>
  <si>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</si>
  <si>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</si>
  <si>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</si>
  <si>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</si>
  <si>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</si>
  <si>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</si>
  <si>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</si>
  <si>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</si>
  <si>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</si>
  <si>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</si>
  <si>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</si>
  <si>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</si>
  <si>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</si>
  <si>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</si>
  <si>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</si>
  <si>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</si>
  <si>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</si>
  <si>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</si>
  <si>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</si>
  <si>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</si>
  <si>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</si>
  <si>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</si>
  <si>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</si>
  <si>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</si>
  <si>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</si>
  <si>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</si>
  <si>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</si>
  <si>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</si>
  <si>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</si>
  <si>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</si>
  <si>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</si>
  <si>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</si>
  <si>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</si>
  <si>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</si>
  <si>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</si>
  <si>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</si>
  <si>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</si>
  <si>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</si>
  <si>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</si>
  <si>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</si>
  <si>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</si>
  <si>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</si>
  <si>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</si>
  <si>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</si>
  <si>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</si>
  <si>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</si>
  <si>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</si>
  <si>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</si>
  <si>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</si>
  <si>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</si>
  <si>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</si>
  <si>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</si>
  <si>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</si>
  <si>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</si>
  <si>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</si>
  <si>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</si>
  <si>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</si>
  <si>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</si>
  <si>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</si>
  <si>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</si>
  <si>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</si>
  <si>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</si>
  <si>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</si>
  <si>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</si>
  <si>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</si>
  <si>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</si>
  <si>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</si>
  <si>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</si>
  <si>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</si>
  <si>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</si>
  <si>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</si>
  <si>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</si>
  <si>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</si>
  <si>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</si>
  <si>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</si>
  <si>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</si>
  <si>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</si>
  <si>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</si>
  <si>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</si>
  <si>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</si>
  <si>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</si>
  <si>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</si>
  <si>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</si>
  <si>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</si>
  <si>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</si>
  <si>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</si>
  <si>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</si>
  <si>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</si>
  <si>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</si>
  <si>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</si>
  <si>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</si>
  <si>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</si>
  <si>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</si>
  <si>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</si>
  <si>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</si>
  <si>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</si>
  <si>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</si>
  <si>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</si>
  <si>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</si>
  <si>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</si>
  <si>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</si>
  <si>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</si>
  <si>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</si>
  <si>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</si>
  <si>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</si>
  <si>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</si>
  <si>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</si>
  <si>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</si>
  <si>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</si>
  <si>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</si>
  <si>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</si>
  <si>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</si>
  <si>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</si>
  <si>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</si>
  <si>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</si>
  <si>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</si>
  <si>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</si>
  <si>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</si>
  <si>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</si>
  <si>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</si>
  <si>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</si>
  <si>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</si>
  <si>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</si>
  <si>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</si>
  <si>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</si>
  <si>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</si>
  <si>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</si>
  <si>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</si>
  <si>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</si>
  <si>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</si>
  <si>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</si>
  <si>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</si>
  <si>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</si>
  <si>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</si>
  <si>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</si>
  <si>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</si>
  <si>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</si>
  <si>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</si>
  <si>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</si>
  <si>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</si>
  <si>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</si>
  <si>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</si>
  <si>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</si>
  <si>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</si>
  <si>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</si>
  <si>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</si>
  <si>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</si>
  <si>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</si>
  <si>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</si>
  <si>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</si>
  <si>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</si>
  <si>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</si>
  <si>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</si>
  <si>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</si>
  <si>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</si>
  <si>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</si>
  <si>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</si>
  <si>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</si>
  <si>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</si>
  <si>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</si>
  <si>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</si>
  <si>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</si>
  <si>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</si>
  <si>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</si>
  <si>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</si>
  <si>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</si>
  <si>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</si>
  <si>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</si>
  <si>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</si>
  <si>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</si>
  <si>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</si>
  <si>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</si>
  <si>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</si>
  <si>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</si>
  <si>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</si>
  <si>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</si>
  <si>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</si>
  <si>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</si>
  <si>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</si>
  <si>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</si>
  <si>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</si>
  <si>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</si>
  <si>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</si>
  <si>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</si>
  <si>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</si>
  <si>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</si>
  <si>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</si>
  <si>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</si>
  <si>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</si>
  <si>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</si>
  <si>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</si>
  <si>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</si>
  <si>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</si>
  <si>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</si>
  <si>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</si>
  <si>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</si>
  <si>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</si>
  <si>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</si>
  <si>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</si>
  <si>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</si>
  <si>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</si>
  <si>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</si>
  <si>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</si>
  <si>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</si>
  <si>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</si>
  <si>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</si>
  <si>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</si>
  <si>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</si>
  <si>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</si>
  <si>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</si>
  <si>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</si>
  <si>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</si>
  <si>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</si>
  <si>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</si>
  <si>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</si>
  <si>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</si>
  <si>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</si>
  <si>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</si>
  <si>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</si>
  <si>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</si>
  <si>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</si>
  <si>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</si>
  <si>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</si>
  <si>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</si>
  <si>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</si>
  <si>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</si>
  <si>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</si>
  <si>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</si>
  <si>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</si>
  <si>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</si>
  <si>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</si>
  <si>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</si>
  <si>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</si>
  <si>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</si>
  <si>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</si>
  <si>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</si>
  <si>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</si>
  <si>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</si>
  <si>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</si>
  <si>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</si>
  <si>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</si>
  <si>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</si>
  <si>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</si>
  <si>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</si>
  <si>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</si>
  <si>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</si>
  <si>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</si>
  <si>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</si>
  <si>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</si>
  <si>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</si>
  <si>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</si>
  <si>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</si>
  <si>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</si>
  <si>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</si>
  <si>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</si>
  <si>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</si>
  <si>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</si>
  <si>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</si>
  <si>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</si>
  <si>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</si>
  <si>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</si>
  <si>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</si>
  <si>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</si>
  <si>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</si>
  <si>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</si>
  <si>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</si>
  <si>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</si>
  <si>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</si>
  <si>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</si>
  <si>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</si>
  <si>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</si>
  <si>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</si>
  <si>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</si>
  <si>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</si>
  <si>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</si>
  <si>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</si>
  <si>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</si>
  <si>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</si>
  <si>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</si>
  <si>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</si>
  <si>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</si>
  <si>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</si>
  <si>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</si>
  <si>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</si>
  <si>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</si>
  <si>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</si>
  <si>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</si>
  <si>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</si>
  <si>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</si>
  <si>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</si>
  <si>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</si>
  <si>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</si>
  <si>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</si>
  <si>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</si>
  <si>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</si>
  <si>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</si>
  <si>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</si>
  <si>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</si>
  <si>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</si>
  <si>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</si>
  <si>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</si>
  <si>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</si>
  <si>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</si>
  <si>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</si>
  <si>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</si>
  <si>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</si>
  <si>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</si>
  <si>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</si>
  <si>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</si>
  <si>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</si>
  <si>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</si>
  <si>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</si>
  <si>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</si>
  <si>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</si>
  <si>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</si>
  <si>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</si>
  <si>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</si>
  <si>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</si>
  <si>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</si>
  <si>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</si>
  <si>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</si>
  <si>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</si>
  <si>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</si>
  <si>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</si>
  <si>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</si>
  <si>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</si>
  <si>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</si>
  <si>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</si>
  <si>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</si>
  <si>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</si>
  <si>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</si>
  <si>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</si>
  <si>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</si>
  <si>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</si>
  <si>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</si>
  <si>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</si>
  <si>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</si>
  <si>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</si>
  <si>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</si>
  <si>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</si>
  <si>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</si>
  <si>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</si>
  <si>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</si>
  <si>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</si>
  <si>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</si>
  <si>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</si>
  <si>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</si>
  <si>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</si>
  <si>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</si>
  <si>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</si>
  <si>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</si>
  <si>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</si>
  <si>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</si>
  <si>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</si>
  <si>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</si>
  <si>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</si>
  <si>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</si>
  <si>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</si>
  <si>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</si>
  <si>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</si>
  <si>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</si>
  <si>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</si>
  <si>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</si>
  <si>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</si>
  <si>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</si>
  <si>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</si>
  <si>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</si>
  <si>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</si>
  <si>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</si>
  <si>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</si>
  <si>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</si>
  <si>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</si>
  <si>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</si>
  <si>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</si>
  <si>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</si>
  <si>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</si>
  <si>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</si>
  <si>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</si>
  <si>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</si>
  <si>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</si>
  <si>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</si>
  <si>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</si>
  <si>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</si>
  <si>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</si>
  <si>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</si>
  <si>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</si>
  <si>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</si>
  <si>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</si>
  <si>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</si>
  <si>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</si>
  <si>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</si>
  <si>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</si>
  <si>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</si>
  <si>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</si>
  <si>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</si>
  <si>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</si>
  <si>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</si>
  <si>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</si>
  <si>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</si>
  <si>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</si>
  <si>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</si>
  <si>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</si>
  <si>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</si>
  <si>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</si>
  <si>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</si>
  <si>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</si>
  <si>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</si>
  <si>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</si>
  <si>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</si>
  <si>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</si>
  <si>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</si>
  <si>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</si>
  <si>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</si>
  <si>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</si>
  <si>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</si>
  <si>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</si>
  <si>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</si>
  <si>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</si>
  <si>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</si>
  <si>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</si>
  <si>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</si>
  <si>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</si>
  <si>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</si>
  <si>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</si>
  <si>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</si>
  <si>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</si>
  <si>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</si>
  <si>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</si>
  <si>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</si>
  <si>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</si>
  <si>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</si>
  <si>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</si>
  <si>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</si>
  <si>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</si>
  <si>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</si>
  <si>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</si>
  <si>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</si>
  <si>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</si>
  <si>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</si>
  <si>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</si>
  <si>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</si>
  <si>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</si>
  <si>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</si>
  <si>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</si>
  <si>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</si>
  <si>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</si>
  <si>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</si>
  <si>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</si>
  <si>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</si>
  <si>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</si>
  <si>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</si>
  <si>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</si>
  <si>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</si>
  <si>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</si>
  <si>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</si>
  <si>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</si>
  <si>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</si>
  <si>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</si>
  <si>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</si>
  <si>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</si>
  <si>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</si>
  <si>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</si>
  <si>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</si>
  <si>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</si>
  <si>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</si>
  <si>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</si>
  <si>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</si>
  <si>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</si>
  <si>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</si>
  <si>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</si>
  <si>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</si>
  <si>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</si>
  <si>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</si>
  <si>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</si>
  <si>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</si>
  <si>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</si>
  <si>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</si>
  <si>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</si>
  <si>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</si>
  <si>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</si>
  <si>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</si>
  <si>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</si>
  <si>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</si>
  <si>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</si>
  <si>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</si>
  <si>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</si>
  <si>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</si>
  <si>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</si>
  <si>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</si>
  <si>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</si>
  <si>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</si>
  <si>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</si>
  <si>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</si>
  <si>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</si>
  <si>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</si>
  <si>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</si>
  <si>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</si>
  <si>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</si>
  <si>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</si>
  <si>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</si>
  <si>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</si>
  <si>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</si>
  <si>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</si>
  <si>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</si>
  <si>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</si>
  <si>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</si>
  <si>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</si>
  <si>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</si>
  <si>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</si>
  <si>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</si>
  <si>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</si>
  <si>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</si>
  <si>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</si>
  <si>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</si>
  <si>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</si>
  <si>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</si>
  <si>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</si>
  <si>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</si>
  <si>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</si>
  <si>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</si>
  <si>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</si>
  <si>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</si>
  <si>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</si>
  <si>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</si>
  <si>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</si>
  <si>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</si>
  <si>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</si>
  <si>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</si>
  <si>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</si>
  <si>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</si>
  <si>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</si>
  <si>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</si>
  <si>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</si>
  <si>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</si>
  <si>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</si>
  <si>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</si>
  <si>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</si>
  <si>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</si>
  <si>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</si>
  <si>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</si>
  <si>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</si>
  <si>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</si>
  <si>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</si>
  <si>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</si>
  <si>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</si>
  <si>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</si>
  <si>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</si>
  <si>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</si>
  <si>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</si>
  <si>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</si>
  <si>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</si>
  <si>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</si>
  <si>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</si>
  <si>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</si>
  <si>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</si>
  <si>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</si>
  <si>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</si>
  <si>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</si>
  <si>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</si>
  <si>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</si>
  <si>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</si>
  <si>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</si>
  <si>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</si>
  <si>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</si>
  <si>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</si>
  <si>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</si>
  <si>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</si>
  <si>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</si>
  <si>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</si>
  <si>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</si>
  <si>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</si>
  <si>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</si>
  <si>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</si>
  <si>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</si>
  <si>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</si>
  <si>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</si>
  <si>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</si>
  <si>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</si>
  <si>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</si>
  <si>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</si>
  <si>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</si>
  <si>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</si>
  <si>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</si>
  <si>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</si>
  <si>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</si>
  <si>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</si>
  <si>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</si>
  <si>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</si>
  <si>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</si>
  <si>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</si>
  <si>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</si>
  <si>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</si>
  <si>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</si>
  <si>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</si>
  <si>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</si>
  <si>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</si>
  <si>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</si>
  <si>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</si>
  <si>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</si>
  <si>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</si>
  <si>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</si>
  <si>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</si>
  <si>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</si>
  <si>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</si>
  <si>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</si>
  <si>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</si>
  <si>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</si>
  <si>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</si>
  <si>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</si>
  <si>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</si>
  <si>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</si>
  <si>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</si>
  <si>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</si>
  <si>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</si>
  <si>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</si>
  <si>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</si>
  <si>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</si>
  <si>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</si>
  <si>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</si>
  <si>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</si>
  <si>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</si>
  <si>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</si>
  <si>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</si>
  <si>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</si>
  <si>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</si>
  <si>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</si>
  <si>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</si>
  <si>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</si>
  <si>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</si>
  <si>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</si>
  <si>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</si>
  <si>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</si>
  <si>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</si>
  <si>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</si>
  <si>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</si>
  <si>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</si>
  <si>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</si>
  <si>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</si>
  <si>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</si>
  <si>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</si>
  <si>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</si>
  <si>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</si>
  <si>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</si>
  <si>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</si>
  <si>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</si>
  <si>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</si>
  <si>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</si>
  <si>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</si>
  <si>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</si>
  <si>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</si>
  <si>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</si>
  <si>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</si>
  <si>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</si>
  <si>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</si>
  <si>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</si>
  <si>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</si>
  <si>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</si>
  <si>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</si>
  <si>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</si>
  <si>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</si>
  <si>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</si>
  <si>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</si>
  <si>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</si>
  <si>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</si>
  <si>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</si>
  <si>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</si>
  <si>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</si>
  <si>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</si>
  <si>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</si>
  <si>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</si>
  <si>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</si>
  <si>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</si>
  <si>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</si>
  <si>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</si>
  <si>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</si>
  <si>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</si>
  <si>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</si>
  <si>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</si>
  <si>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</si>
  <si>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</si>
  <si>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</si>
  <si>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</si>
  <si>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</si>
  <si>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</si>
  <si>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</si>
  <si>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</si>
  <si>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</si>
  <si>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</si>
  <si>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</si>
  <si>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</si>
  <si>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</si>
  <si>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</si>
  <si>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</si>
  <si>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</si>
  <si>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</si>
  <si>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</si>
  <si>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</si>
  <si>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</si>
  <si>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</si>
  <si>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</si>
  <si>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</si>
  <si>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</si>
  <si>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</si>
  <si>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</si>
  <si>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</si>
  <si>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</si>
  <si>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</si>
  <si>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</si>
  <si>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</si>
  <si>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</si>
  <si>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</si>
  <si>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</si>
  <si>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</si>
  <si>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</si>
  <si>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</si>
  <si>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</si>
  <si>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</si>
  <si>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</si>
  <si>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</si>
  <si>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</si>
  <si>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</si>
  <si>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</si>
  <si>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</si>
  <si>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</si>
  <si>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</si>
  <si>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</si>
  <si>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</si>
  <si>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</si>
  <si>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</si>
  <si>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</si>
  <si>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</si>
  <si>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</si>
  <si>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</si>
  <si>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</si>
  <si>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</si>
  <si>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</si>
  <si>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</si>
  <si>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</si>
  <si>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</si>
  <si>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</si>
  <si>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</si>
  <si>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</si>
  <si>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</si>
  <si>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</si>
  <si>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</si>
  <si>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</si>
  <si>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</si>
  <si>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</si>
  <si>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</si>
  <si>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</si>
  <si>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</si>
  <si>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</si>
  <si>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</si>
  <si>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</si>
  <si>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</si>
  <si>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</si>
  <si>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</si>
  <si>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</si>
  <si>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</si>
  <si>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</si>
  <si>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</si>
  <si>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</si>
  <si>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</si>
  <si>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</si>
  <si>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</si>
  <si>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</si>
  <si>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</si>
  <si>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</si>
  <si>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</si>
  <si>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</si>
  <si>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</si>
  <si>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</si>
  <si>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</si>
  <si>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</si>
  <si>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</si>
  <si>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</si>
  <si>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</si>
  <si>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</si>
  <si>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</si>
  <si>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</si>
  <si>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</si>
  <si>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</si>
  <si>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</si>
  <si>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</si>
  <si>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</si>
  <si>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</si>
  <si>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</si>
  <si>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</si>
  <si>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</si>
  <si>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</si>
  <si>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</si>
  <si>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</si>
  <si>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</si>
  <si>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</si>
  <si>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</si>
  <si>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</si>
  <si>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</si>
  <si>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</si>
  <si>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</si>
  <si>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</si>
  <si>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</si>
  <si>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</si>
  <si>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</si>
  <si>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</si>
  <si>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</si>
  <si>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</si>
  <si>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</si>
  <si>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</si>
  <si>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</si>
  <si>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</si>
  <si>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</si>
  <si>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</si>
  <si>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</si>
  <si>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</si>
  <si>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</si>
  <si>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</si>
  <si>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</si>
  <si>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</si>
  <si>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</si>
  <si>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</si>
  <si>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</si>
  <si>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</si>
  <si>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</si>
  <si>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</si>
  <si>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</si>
  <si>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</si>
  <si>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</si>
  <si>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</si>
  <si>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</si>
  <si>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</si>
  <si>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</si>
  <si>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</si>
  <si>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</si>
  <si>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</si>
  <si>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</si>
  <si>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</si>
  <si>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</si>
  <si>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</si>
  <si>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</si>
  <si>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</si>
  <si>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</si>
  <si>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</si>
  <si>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</si>
  <si>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</si>
  <si>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</si>
  <si>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</si>
  <si>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</si>
  <si>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</si>
  <si>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</si>
  <si>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</si>
  <si>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</si>
  <si>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</si>
  <si>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</si>
  <si>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</si>
  <si>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</si>
  <si>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</si>
  <si>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</si>
  <si>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</si>
  <si>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</si>
  <si>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</si>
  <si>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</si>
  <si>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</si>
  <si>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</si>
  <si>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</si>
  <si>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</si>
  <si>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</si>
  <si>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</si>
  <si>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</si>
  <si>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</si>
  <si>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</si>
  <si>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</si>
  <si>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</si>
  <si>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</si>
  <si>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</si>
  <si>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</si>
  <si>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</si>
  <si>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</si>
  <si>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</si>
  <si>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</si>
  <si>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</si>
  <si>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</si>
  <si>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</si>
  <si>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</si>
  <si>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</si>
  <si>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</si>
  <si>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</si>
  <si>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</si>
  <si>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</si>
  <si>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</si>
  <si>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</si>
  <si>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</si>
  <si>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</si>
  <si>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</si>
  <si>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</si>
  <si>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</si>
  <si>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</si>
  <si>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</si>
  <si>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</si>
  <si>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</si>
  <si>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</si>
  <si>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</si>
  <si>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</si>
  <si>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</si>
  <si>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</si>
  <si>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</si>
  <si>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</si>
  <si>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</si>
  <si>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</si>
  <si>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</si>
  <si>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</si>
  <si>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</si>
  <si>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</si>
  <si>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</si>
  <si>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</si>
  <si>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</si>
  <si>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</si>
  <si>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</si>
  <si>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</si>
  <si>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</si>
  <si>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</si>
  <si>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</si>
  <si>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</si>
  <si>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</si>
  <si>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</si>
  <si>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</si>
  <si>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</si>
  <si>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</si>
  <si>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</si>
  <si>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</si>
  <si>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</si>
  <si>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</si>
  <si>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</si>
  <si>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</si>
  <si>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</si>
  <si>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</si>
  <si>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</si>
  <si>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</si>
  <si>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</si>
  <si>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</si>
  <si>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</si>
  <si>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</si>
  <si>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</si>
  <si>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</si>
  <si>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</si>
  <si>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</si>
  <si>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</si>
  <si>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</si>
  <si>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</si>
  <si>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</si>
  <si>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</si>
  <si>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</si>
  <si>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</si>
  <si>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</si>
  <si>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</si>
  <si>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</si>
  <si>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</si>
  <si>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</si>
  <si>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</si>
  <si>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</si>
  <si>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</si>
  <si>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</si>
  <si>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</si>
  <si>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</si>
  <si>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</si>
  <si>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</si>
  <si>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</si>
  <si>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</si>
  <si>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</si>
  <si>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</si>
  <si>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</si>
  <si>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</si>
  <si>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</si>
  <si>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</si>
  <si>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</si>
  <si>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</si>
  <si>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</si>
  <si>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</si>
  <si>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</si>
  <si>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</si>
  <si>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</si>
  <si>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</si>
  <si>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</si>
  <si>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</si>
  <si>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</si>
  <si>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</si>
  <si>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</si>
  <si>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</si>
  <si>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</si>
  <si>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</si>
  <si>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</si>
  <si>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</si>
  <si>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</si>
  <si>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</si>
  <si>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</si>
  <si>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</si>
  <si>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</si>
  <si>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</si>
  <si>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</si>
  <si>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</si>
  <si>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</si>
  <si>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</si>
  <si>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</si>
  <si>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</si>
  <si>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</si>
  <si>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</si>
  <si>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</si>
  <si>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</si>
  <si>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</si>
  <si>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</si>
  <si>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</si>
  <si>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</si>
  <si>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</si>
  <si>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</si>
  <si>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</si>
  <si>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</si>
  <si>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</si>
  <si>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</si>
  <si>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</si>
  <si>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</si>
  <si>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</si>
  <si>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</si>
  <si>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</si>
  <si>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</si>
  <si>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</si>
  <si>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</si>
  <si>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</si>
  <si>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</si>
  <si>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</si>
  <si>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</si>
  <si>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</si>
  <si>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</si>
  <si>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</si>
  <si>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</si>
  <si>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</si>
  <si>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</si>
  <si>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</si>
  <si>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</si>
  <si>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</si>
  <si>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</si>
  <si>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</si>
  <si>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</si>
  <si>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</si>
  <si>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</si>
  <si>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</si>
  <si>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</si>
  <si>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</si>
  <si>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</si>
  <si>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</si>
  <si>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</si>
  <si>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</si>
  <si>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</si>
  <si>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</si>
  <si>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</si>
  <si>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</si>
  <si>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</si>
  <si>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</si>
  <si>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</si>
  <si>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</si>
  <si>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</si>
  <si>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</si>
  <si>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</si>
  <si>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</si>
  <si>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</si>
  <si>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</si>
  <si>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</si>
  <si>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</si>
  <si>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</si>
  <si>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</si>
  <si>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</si>
  <si>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</si>
  <si>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</si>
  <si>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</si>
  <si>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</si>
  <si>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</si>
  <si>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</si>
  <si>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</si>
  <si>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</si>
  <si>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</si>
  <si>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</si>
  <si>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</si>
  <si>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</si>
  <si>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</si>
  <si>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</si>
  <si>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</si>
  <si>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</si>
  <si>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</si>
  <si>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</si>
  <si>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</si>
  <si>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</si>
  <si>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</si>
  <si>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</si>
  <si>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</si>
  <si>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</si>
  <si>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</si>
  <si>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</si>
  <si>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</si>
  <si>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</si>
  <si>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</si>
  <si>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</si>
  <si>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</si>
  <si>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</si>
  <si>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</si>
  <si>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</si>
  <si>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</si>
  <si>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</si>
  <si>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</si>
  <si>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</si>
  <si>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</si>
  <si>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</si>
  <si>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</si>
  <si>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</si>
  <si>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</si>
  <si>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</si>
  <si>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</si>
  <si>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</si>
  <si>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</si>
  <si>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</si>
  <si>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</si>
  <si>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</si>
  <si>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</si>
  <si>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</si>
  <si>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</si>
  <si>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</si>
  <si>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</si>
  <si>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</si>
  <si>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</si>
  <si>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</si>
  <si>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</si>
  <si>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</si>
  <si>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</si>
  <si>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</si>
  <si>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</si>
  <si>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</si>
  <si>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</si>
  <si>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</si>
  <si>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</si>
  <si>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</si>
  <si>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</si>
  <si>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</si>
  <si>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</si>
  <si>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</si>
  <si>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</si>
  <si>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</si>
  <si>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</si>
  <si>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</si>
  <si>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</si>
  <si>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</si>
  <si>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</si>
  <si>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</si>
  <si>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</si>
  <si>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</si>
  <si>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</si>
  <si>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</si>
  <si>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</si>
  <si>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</si>
  <si>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</si>
  <si>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</si>
  <si>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</si>
  <si>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</si>
  <si>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</si>
  <si>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</si>
  <si>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</si>
  <si>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</si>
  <si>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</si>
  <si>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</si>
  <si>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</si>
  <si>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</si>
  <si>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</si>
  <si>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</si>
  <si>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</si>
  <si>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</si>
  <si>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</si>
  <si>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</si>
  <si>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</si>
  <si>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</si>
  <si>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</si>
  <si>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</si>
  <si>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</si>
  <si>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</si>
  <si>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</si>
  <si>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</si>
  <si>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</si>
  <si>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</si>
  <si>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</si>
  <si>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</si>
  <si>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</si>
  <si>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</si>
  <si>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</si>
  <si>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</si>
  <si>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</si>
  <si>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</si>
  <si>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</si>
  <si>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</si>
  <si>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</si>
  <si>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</si>
  <si>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</si>
  <si>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</si>
  <si>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</si>
  <si>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</si>
  <si>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</si>
  <si>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</si>
  <si>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</si>
  <si>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</si>
  <si>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</si>
  <si>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</si>
  <si>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</si>
  <si>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</si>
  <si>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</si>
  <si>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</si>
  <si>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</si>
  <si>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</si>
  <si>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</si>
  <si>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</si>
  <si>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</si>
  <si>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</si>
  <si>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</si>
  <si>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</si>
  <si>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</si>
  <si>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</si>
  <si>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</si>
  <si>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</si>
  <si>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</si>
  <si>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</si>
  <si>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</si>
  <si>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</si>
  <si>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</si>
  <si>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</si>
  <si>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</si>
  <si>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</si>
  <si>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</si>
  <si>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</si>
  <si>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</si>
  <si>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</si>
  <si>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</si>
  <si>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</si>
  <si>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</si>
  <si>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</si>
  <si>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</si>
  <si>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</si>
  <si>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</si>
  <si>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</si>
  <si>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</si>
  <si>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</si>
  <si>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</si>
  <si>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</si>
  <si>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</si>
  <si>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</si>
  <si>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</si>
  <si>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</si>
  <si>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</si>
  <si>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</si>
  <si>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</si>
  <si>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</si>
  <si>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</si>
  <si>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</si>
  <si>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</si>
  <si>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</si>
  <si>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</si>
  <si>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</si>
  <si>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</si>
  <si>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</si>
  <si>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</si>
  <si>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</si>
  <si>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</si>
  <si>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</si>
  <si>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</si>
  <si>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</si>
  <si>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</si>
  <si>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</si>
  <si>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</si>
  <si>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</si>
  <si>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</si>
  <si>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</si>
  <si>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</si>
  <si>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</si>
  <si>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</si>
  <si>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</si>
  <si>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</si>
  <si>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</si>
  <si>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</si>
  <si>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</si>
  <si>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</si>
  <si>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</si>
  <si>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</si>
  <si>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</si>
  <si>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</si>
  <si>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</si>
  <si>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</si>
  <si>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</si>
  <si>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</si>
  <si>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</si>
  <si>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</si>
  <si>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</si>
  <si>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</si>
  <si>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</si>
  <si>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</si>
  <si>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</si>
  <si>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</si>
  <si>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</si>
  <si>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</si>
  <si>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</si>
  <si>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</si>
  <si>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</si>
  <si>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</si>
  <si>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</si>
  <si>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</si>
  <si>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</si>
  <si>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</si>
  <si>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</si>
  <si>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</si>
  <si>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</si>
  <si>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</si>
  <si>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</si>
  <si>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</si>
  <si>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</si>
  <si>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</si>
  <si>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</si>
  <si>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</si>
  <si>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</si>
  <si>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</si>
  <si>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</si>
  <si>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</si>
  <si>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</si>
  <si>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</si>
  <si>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</si>
  <si>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</si>
  <si>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</si>
  <si>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</si>
  <si>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</si>
  <si>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</si>
  <si>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</si>
  <si>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</si>
  <si>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</si>
  <si>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</si>
  <si>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</si>
  <si>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</si>
  <si>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</si>
  <si>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</si>
  <si>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</si>
  <si>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</si>
  <si>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</si>
  <si>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</si>
  <si>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</si>
  <si>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</si>
  <si>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</si>
  <si>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</si>
  <si>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</si>
  <si>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</si>
  <si>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</si>
  <si>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</si>
  <si>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</si>
  <si>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</si>
  <si>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</si>
  <si>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</si>
  <si>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</si>
  <si>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</si>
  <si>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</si>
  <si>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</si>
  <si>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</si>
  <si>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</si>
  <si>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</si>
  <si>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</si>
  <si>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</si>
  <si>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</si>
  <si>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</si>
  <si>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</si>
  <si>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</si>
  <si>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</si>
  <si>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</si>
  <si>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</si>
  <si>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</si>
  <si>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</si>
  <si>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</si>
  <si>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</si>
  <si>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</si>
  <si>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</si>
  <si>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</si>
  <si>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</si>
  <si>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</si>
  <si>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</si>
  <si>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</si>
  <si>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</si>
  <si>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</si>
  <si>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</si>
  <si>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</si>
  <si>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</si>
  <si>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</si>
  <si>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</si>
  <si>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</si>
  <si>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</si>
  <si>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</si>
  <si>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</si>
  <si>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</si>
  <si>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</si>
  <si>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</si>
  <si>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</si>
  <si>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</si>
  <si>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</si>
  <si>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</si>
  <si>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</si>
  <si>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</si>
  <si>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</si>
  <si>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</si>
  <si>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</si>
  <si>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</si>
  <si>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</si>
  <si>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</si>
  <si>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</si>
  <si>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</si>
  <si>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</si>
  <si>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</si>
  <si>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</si>
  <si>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</si>
  <si>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</si>
  <si>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</si>
  <si>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</si>
  <si>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</si>
  <si>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</si>
  <si>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</si>
  <si>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</si>
  <si>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</si>
  <si>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</si>
  <si>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</si>
  <si>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</si>
  <si>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</si>
  <si>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</si>
  <si>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</si>
  <si>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</si>
  <si>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</si>
  <si>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</si>
  <si>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</si>
  <si>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</si>
  <si>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</si>
  <si>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</si>
  <si>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</si>
  <si>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</si>
  <si>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</si>
  <si>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</si>
  <si>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</si>
  <si>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</si>
  <si>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</si>
  <si>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</si>
  <si>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</si>
  <si>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</si>
  <si>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</si>
  <si>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</si>
  <si>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</si>
  <si>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</si>
  <si>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</si>
  <si>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</si>
  <si>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</si>
  <si>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</si>
  <si>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</si>
  <si>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</si>
  <si>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</si>
  <si>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</si>
  <si>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</si>
  <si>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</si>
  <si>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</si>
  <si>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</si>
  <si>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</si>
  <si>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</si>
  <si>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</si>
  <si>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</si>
  <si>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</si>
  <si>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</si>
  <si>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</si>
  <si>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</si>
  <si>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</si>
  <si>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</si>
  <si>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</si>
  <si>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</si>
  <si>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</si>
  <si>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</si>
  <si>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</si>
  <si>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</si>
  <si>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</si>
  <si>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</si>
  <si>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</si>
  <si>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</si>
  <si>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</si>
  <si>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</si>
  <si>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</si>
  <si>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</si>
  <si>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</si>
  <si>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</si>
  <si>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</si>
  <si>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</si>
  <si>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</si>
  <si>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</si>
  <si>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</si>
  <si>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</si>
  <si>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</si>
  <si>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</si>
  <si>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</si>
  <si>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</si>
  <si>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</si>
  <si>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</si>
  <si>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</si>
  <si>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</si>
  <si>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</si>
  <si>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</si>
  <si>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</si>
  <si>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</si>
  <si>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</si>
  <si>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</si>
  <si>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</si>
  <si>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</si>
  <si>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</si>
  <si>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</si>
  <si>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</si>
  <si>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</si>
  <si>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</si>
  <si>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</si>
  <si>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</si>
  <si>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</si>
  <si>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</si>
  <si>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</si>
  <si>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</si>
  <si>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</si>
  <si>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</si>
  <si>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</si>
  <si>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</si>
  <si>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</si>
  <si>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</si>
  <si>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</si>
  <si>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</si>
  <si>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</si>
  <si>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</si>
  <si>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</si>
  <si>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</si>
  <si>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</si>
  <si>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</si>
  <si>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</si>
  <si>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</si>
  <si>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</si>
  <si>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</si>
  <si>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</si>
  <si>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</si>
  <si>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</si>
  <si>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</si>
  <si>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</si>
  <si>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</si>
  <si>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</si>
  <si>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</si>
  <si>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</si>
  <si>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</si>
  <si>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</si>
  <si>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</si>
  <si>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</si>
  <si>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</si>
  <si>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</si>
  <si>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</si>
  <si>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</si>
  <si>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</si>
  <si>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</si>
  <si>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</si>
  <si>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</si>
  <si>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</si>
  <si>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</si>
  <si>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</si>
  <si>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</si>
  <si>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</si>
  <si>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</si>
  <si>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</si>
  <si>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</si>
  <si>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</si>
  <si>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</si>
  <si>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</si>
  <si>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</si>
  <si>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</si>
  <si>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</si>
  <si>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</si>
  <si>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</si>
  <si>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</si>
  <si>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</si>
  <si>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</si>
  <si>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</si>
  <si>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</si>
  <si>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</si>
  <si>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</si>
  <si>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</si>
  <si>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</si>
  <si>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</si>
  <si>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</si>
  <si>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</si>
  <si>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</si>
  <si>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</si>
  <si>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</si>
  <si>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</si>
  <si>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</si>
  <si>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</si>
  <si>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</si>
  <si>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</si>
  <si>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</si>
  <si>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</si>
  <si>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</si>
  <si>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</si>
  <si>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</si>
  <si>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</si>
  <si>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</si>
  <si>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</si>
  <si>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</si>
  <si>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</si>
  <si>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</si>
  <si>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</si>
  <si>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</si>
  <si>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</si>
  <si>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</si>
  <si>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</si>
  <si>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</si>
  <si>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</si>
  <si>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</si>
  <si>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</si>
  <si>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</si>
  <si>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</si>
  <si>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</si>
  <si>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</si>
  <si>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</si>
  <si>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</si>
  <si>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</si>
  <si>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</si>
  <si>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</si>
  <si>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</si>
  <si>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</si>
  <si>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</si>
  <si>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</si>
  <si>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</si>
  <si>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</si>
  <si>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</si>
  <si>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</si>
  <si>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</si>
  <si>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</si>
  <si>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</si>
  <si>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</si>
  <si>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</si>
  <si>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</si>
  <si>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</si>
  <si>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</si>
  <si>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</si>
  <si>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</si>
  <si>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</si>
  <si>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</si>
  <si>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</si>
  <si>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</si>
  <si>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</si>
  <si>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</si>
  <si>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</si>
  <si>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</si>
  <si>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</si>
  <si>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</si>
  <si>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</si>
  <si>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</si>
  <si>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</si>
  <si>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</si>
  <si>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</si>
  <si>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</si>
  <si>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</si>
  <si>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</si>
  <si>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</si>
  <si>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</si>
  <si>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</si>
  <si>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</si>
  <si>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</si>
  <si>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</si>
  <si>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</si>
  <si>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</si>
  <si>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</si>
  <si>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</si>
  <si>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</si>
  <si>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</si>
  <si>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</si>
  <si>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</si>
  <si>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</si>
  <si>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</si>
  <si>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</si>
  <si>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</si>
  <si>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</si>
  <si>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</si>
  <si>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</si>
  <si>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</si>
  <si>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</si>
  <si>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</si>
  <si>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</si>
  <si>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</si>
  <si>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</si>
  <si>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</si>
  <si>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</si>
  <si>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</si>
  <si>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</si>
  <si>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</si>
  <si>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</si>
  <si>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</si>
  <si>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</si>
  <si>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</si>
  <si>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</si>
  <si>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</si>
  <si>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</si>
  <si>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</si>
  <si>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</si>
  <si>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</si>
  <si>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</si>
  <si>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</si>
  <si>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</si>
  <si>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</si>
  <si>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</si>
  <si>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</si>
  <si>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</si>
  <si>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</si>
  <si>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</si>
  <si>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</si>
  <si>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</si>
  <si>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</si>
  <si>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</si>
  <si>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</si>
  <si>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</si>
  <si>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</si>
  <si>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</si>
  <si>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</si>
  <si>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</si>
  <si>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</si>
  <si>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</si>
  <si>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</si>
  <si>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</si>
  <si>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</si>
  <si>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</si>
  <si>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</si>
  <si>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</si>
  <si>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</si>
  <si>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</si>
  <si>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</si>
  <si>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</si>
  <si>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</si>
  <si>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</si>
  <si>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</si>
  <si>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</si>
  <si>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</si>
  <si>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</si>
  <si>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</si>
  <si>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</si>
  <si>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</si>
  <si>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</si>
  <si>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</si>
  <si>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</si>
  <si>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</si>
  <si>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</si>
  <si>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</si>
  <si>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</si>
  <si>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</si>
  <si>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</si>
  <si>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</si>
  <si>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</si>
  <si>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</si>
  <si>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</si>
  <si>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</si>
  <si>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</si>
  <si>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</si>
  <si>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</si>
  <si>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</si>
  <si>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</si>
  <si>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</si>
  <si>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</si>
  <si>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</si>
  <si>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</si>
  <si>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</si>
  <si>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</si>
  <si>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</si>
  <si>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</si>
  <si>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</si>
  <si>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</si>
  <si>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</si>
  <si>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</si>
  <si>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</si>
  <si>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</si>
  <si>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</si>
  <si>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</si>
  <si>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</si>
  <si>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</si>
  <si>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</si>
  <si>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</si>
  <si>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</si>
  <si>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</si>
  <si>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</si>
  <si>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</si>
  <si>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</si>
  <si>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</si>
  <si>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</si>
  <si>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</si>
  <si>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</si>
  <si>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</si>
  <si>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</si>
  <si>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</si>
  <si>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</si>
  <si>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</si>
  <si>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</si>
  <si>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</si>
  <si>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</si>
  <si>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</si>
  <si>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</si>
  <si>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</si>
  <si>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</si>
  <si>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</si>
  <si>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</si>
  <si>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</si>
  <si>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</si>
  <si>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</si>
  <si>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</si>
  <si>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</si>
  <si>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</si>
  <si>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</si>
  <si>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</si>
  <si>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</si>
  <si>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</si>
  <si>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</si>
  <si>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</si>
  <si>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</si>
  <si>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</si>
  <si>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</si>
  <si>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</si>
  <si>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</si>
  <si>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</si>
  <si>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</si>
  <si>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</si>
  <si>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</si>
  <si>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</si>
  <si>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</si>
  <si>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</si>
  <si>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</si>
  <si>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</si>
  <si>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</si>
  <si>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</si>
  <si>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</si>
  <si>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</si>
  <si>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</si>
  <si>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</si>
  <si>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</si>
  <si>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</si>
  <si>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</si>
  <si>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</si>
  <si>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</si>
  <si>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</si>
  <si>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</si>
  <si>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</si>
  <si>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</si>
  <si>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</si>
  <si>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</si>
  <si>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</si>
  <si>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</si>
  <si>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</si>
  <si>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</si>
  <si>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</si>
  <si>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</si>
  <si>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</si>
  <si>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</si>
  <si>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</si>
  <si>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</si>
  <si>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</si>
  <si>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</si>
  <si>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</si>
  <si>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</si>
  <si>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</si>
  <si>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</si>
  <si>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</si>
  <si>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</si>
  <si>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</si>
  <si>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</si>
  <si>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</si>
  <si>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</si>
  <si>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</si>
  <si>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</si>
  <si>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</si>
  <si>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</si>
  <si>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</si>
  <si>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</si>
  <si>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</si>
  <si>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</si>
  <si>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</si>
  <si>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</si>
  <si>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</si>
  <si>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</si>
  <si>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</si>
  <si>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</si>
  <si>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</si>
  <si>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</si>
  <si>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</si>
  <si>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</si>
  <si>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</si>
  <si>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</si>
  <si>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</si>
  <si>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</si>
  <si>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</si>
  <si>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</si>
  <si>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</si>
  <si>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</si>
  <si>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</si>
  <si>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</si>
  <si>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</si>
  <si>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</si>
  <si>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</si>
  <si>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</si>
  <si>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</si>
  <si>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</si>
  <si>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</si>
  <si>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</si>
  <si>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</si>
  <si>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</si>
  <si>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</si>
  <si>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</si>
  <si>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</si>
  <si>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</si>
  <si>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</si>
  <si>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</si>
  <si>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</si>
  <si>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</si>
  <si>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</si>
  <si>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</si>
  <si>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</si>
  <si>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</si>
  <si>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</si>
  <si>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</si>
  <si>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</si>
  <si>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</si>
  <si>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</si>
  <si>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</si>
  <si>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</si>
  <si>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</si>
  <si>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</si>
  <si>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</si>
  <si>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</si>
  <si>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</si>
  <si>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</si>
  <si>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</si>
  <si>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</si>
  <si>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</si>
  <si>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</si>
  <si>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</si>
  <si>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</si>
  <si>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</si>
  <si>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</si>
  <si>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</si>
  <si>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</si>
  <si>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</si>
  <si>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</si>
  <si>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</si>
  <si>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</si>
  <si>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</si>
  <si>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</si>
  <si>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</si>
  <si>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</si>
  <si>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</si>
  <si>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</si>
  <si>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</si>
  <si>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</si>
  <si>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</si>
  <si>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</si>
  <si>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</si>
  <si>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</si>
  <si>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</si>
  <si>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</si>
  <si>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</si>
  <si>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</si>
  <si>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</si>
  <si>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</si>
  <si>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</si>
  <si>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</si>
  <si>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</si>
  <si>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</si>
  <si>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</si>
  <si>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</si>
  <si>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</si>
  <si>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</si>
  <si>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</si>
  <si>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</si>
  <si>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</si>
  <si>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</si>
  <si>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</si>
  <si>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</si>
  <si>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</si>
  <si>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</si>
  <si>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</si>
  <si>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</si>
  <si>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</si>
  <si>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</si>
  <si>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</si>
  <si>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</si>
  <si>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</si>
  <si>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</si>
  <si>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</si>
  <si>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</si>
  <si>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</si>
  <si>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</si>
  <si>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</si>
  <si>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</si>
  <si>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</si>
  <si>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</si>
  <si>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</si>
  <si>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</si>
  <si>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</si>
  <si>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</si>
  <si>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</si>
  <si>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</si>
  <si>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</si>
  <si>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</si>
  <si>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</si>
  <si>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</si>
  <si>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</si>
  <si>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</si>
  <si>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</si>
  <si>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</si>
  <si>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</si>
  <si>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</si>
  <si>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</si>
  <si>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</si>
  <si>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</si>
  <si>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</si>
  <si>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</si>
  <si>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</si>
  <si>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</si>
  <si>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</si>
  <si>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</si>
  <si>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</si>
  <si>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</si>
  <si>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</si>
  <si>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</si>
  <si>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</si>
  <si>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</si>
  <si>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</si>
  <si>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</si>
  <si>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</si>
  <si>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</si>
  <si>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</si>
  <si>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</si>
  <si>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</si>
  <si>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</si>
  <si>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</si>
  <si>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</si>
  <si>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</si>
  <si>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</si>
  <si>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</si>
  <si>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</si>
  <si>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</si>
  <si>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</si>
  <si>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</si>
  <si>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</si>
  <si>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</si>
  <si>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</si>
  <si>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</si>
  <si>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</si>
  <si>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</si>
  <si>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</si>
  <si>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</si>
  <si>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</si>
  <si>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</si>
  <si>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</si>
  <si>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</si>
  <si>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</si>
  <si>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</si>
  <si>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</si>
  <si>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</si>
  <si>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</si>
  <si>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</si>
  <si>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</si>
  <si>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</si>
  <si>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</si>
  <si>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</si>
  <si>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</si>
  <si>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</si>
  <si>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</si>
  <si>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</si>
  <si>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</si>
  <si>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</si>
  <si>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</si>
  <si>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</si>
  <si>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</si>
  <si>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</si>
  <si>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</si>
  <si>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</si>
  <si>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</si>
  <si>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</si>
  <si>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</si>
  <si>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</si>
  <si>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</si>
  <si>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</si>
  <si>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</si>
  <si>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</si>
  <si>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</si>
  <si>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</si>
  <si>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</si>
  <si>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</si>
  <si>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</si>
  <si>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</si>
  <si>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</si>
  <si>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</si>
  <si>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</si>
  <si>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</si>
  <si>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</si>
  <si>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</si>
  <si>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</si>
  <si>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</si>
  <si>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</si>
  <si>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</si>
  <si>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</si>
  <si>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</si>
  <si>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</si>
  <si>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</si>
  <si>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</si>
  <si>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</si>
  <si>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</si>
  <si>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</si>
  <si>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</si>
  <si>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</si>
  <si>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</si>
  <si>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</si>
  <si>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</si>
  <si>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</si>
  <si>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</si>
  <si>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</si>
  <si>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</si>
  <si>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</si>
  <si>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</si>
  <si>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</si>
  <si>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</si>
  <si>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</si>
  <si>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</si>
  <si>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</si>
  <si>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</si>
  <si>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</si>
  <si>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</si>
  <si>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</si>
  <si>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</si>
  <si>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</si>
  <si>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</si>
  <si>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</si>
  <si>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</si>
  <si>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</si>
  <si>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</si>
  <si>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</si>
  <si>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</si>
  <si>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</si>
  <si>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</si>
  <si>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</si>
  <si>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</si>
  <si>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</si>
  <si>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</si>
  <si>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</si>
  <si>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</si>
  <si>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</si>
  <si>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</si>
  <si>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</si>
  <si>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</si>
  <si>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</si>
  <si>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</si>
  <si>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</si>
  <si>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</si>
  <si>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</si>
  <si>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</si>
  <si>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</si>
  <si>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</si>
  <si>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</si>
  <si>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</si>
  <si>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</si>
  <si>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</si>
  <si>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</si>
  <si>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</si>
  <si>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</si>
  <si>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</si>
  <si>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</si>
  <si>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</si>
  <si>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</si>
  <si>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</si>
  <si>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</si>
  <si>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</si>
  <si>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</si>
  <si>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</si>
  <si>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</si>
  <si>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</si>
  <si>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</si>
  <si>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</si>
  <si>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</si>
  <si>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</si>
  <si>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</si>
  <si>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</si>
  <si>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</si>
  <si>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</si>
  <si>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</si>
  <si>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</si>
  <si>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</si>
  <si>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</si>
  <si>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</si>
  <si>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</si>
  <si>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</si>
  <si>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</si>
  <si>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</si>
  <si>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</si>
  <si>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</si>
  <si>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</si>
  <si>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</si>
  <si>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</si>
  <si>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</si>
  <si>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</si>
  <si>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</si>
  <si>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</si>
  <si>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</si>
  <si>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</si>
  <si>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</si>
  <si>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</si>
  <si>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</si>
  <si>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</si>
  <si>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</si>
  <si>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</si>
  <si>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</si>
  <si>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</si>
  <si>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</si>
  <si>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</si>
  <si>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</si>
  <si>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</si>
  <si>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</si>
  <si>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</si>
  <si>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</si>
  <si>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</si>
  <si>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</si>
  <si>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</si>
  <si>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</si>
  <si>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</si>
  <si>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</si>
  <si>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</si>
  <si>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</si>
  <si>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</si>
  <si>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</si>
  <si>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</si>
  <si>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</si>
  <si>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</si>
  <si>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</si>
  <si>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</si>
  <si>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</si>
  <si>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</si>
  <si>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</si>
  <si>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</si>
  <si>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</si>
  <si>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</si>
  <si>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</si>
  <si>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</si>
  <si>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</si>
  <si>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</si>
  <si>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</si>
  <si>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</si>
  <si>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</si>
  <si>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</si>
  <si>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</si>
  <si>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</si>
  <si>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</si>
  <si>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</si>
  <si>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</si>
  <si>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</si>
  <si>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</si>
  <si>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</si>
  <si>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</si>
  <si>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</si>
  <si>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</si>
  <si>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</si>
  <si>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</si>
  <si>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</si>
  <si>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</si>
  <si>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</si>
  <si>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</si>
  <si>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</si>
  <si>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</si>
  <si>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</si>
  <si>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</si>
  <si>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</si>
  <si>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</si>
  <si>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</si>
  <si>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</si>
  <si>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</si>
  <si>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</si>
  <si>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</si>
  <si>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</si>
  <si>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</si>
  <si>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</si>
  <si>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</si>
  <si>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</si>
  <si>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</si>
  <si>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</si>
  <si>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</si>
  <si>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</si>
  <si>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</si>
  <si>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</si>
  <si>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</si>
  <si>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</si>
  <si>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</si>
  <si>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</si>
  <si>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</si>
  <si>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</si>
  <si>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</si>
  <si>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</si>
  <si>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</si>
  <si>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</si>
  <si>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</si>
  <si>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</si>
  <si>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</si>
  <si>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</si>
  <si>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</si>
  <si>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</si>
  <si>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</si>
  <si>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</si>
  <si>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</si>
  <si>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</si>
  <si>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</si>
  <si>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</si>
  <si>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</si>
  <si>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</si>
  <si>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</si>
  <si>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</si>
  <si>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</si>
  <si>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</si>
  <si>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</si>
  <si>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</si>
  <si>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</si>
  <si>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</si>
  <si>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</si>
  <si>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</si>
  <si>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</si>
  <si>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</si>
  <si>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</si>
  <si>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</si>
  <si>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</si>
  <si>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</si>
  <si>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</si>
  <si>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</si>
  <si>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</si>
  <si>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</si>
  <si>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</si>
  <si>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</si>
  <si>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</si>
  <si>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</si>
  <si>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</si>
  <si>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</si>
  <si>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</si>
  <si>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</si>
  <si>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</si>
  <si>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</si>
  <si>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</si>
  <si>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</si>
  <si>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</si>
  <si>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</si>
  <si>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</si>
  <si>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</si>
  <si>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</si>
  <si>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</si>
  <si>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</si>
  <si>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</si>
  <si>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</si>
  <si>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</si>
  <si>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</si>
  <si>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</si>
  <si>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</si>
  <si>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</si>
  <si>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</si>
  <si>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</si>
  <si>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</si>
  <si>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</si>
  <si>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</si>
  <si>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</si>
  <si>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</si>
  <si>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</si>
  <si>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</si>
  <si>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</si>
  <si>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</si>
  <si>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</si>
  <si>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</si>
  <si>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</si>
  <si>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</si>
  <si>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</si>
  <si>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</si>
  <si>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</si>
  <si>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</si>
  <si>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</si>
  <si>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</si>
  <si>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</si>
  <si>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</si>
  <si>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</si>
  <si>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</si>
  <si>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</si>
  <si>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</si>
  <si>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</si>
  <si>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</si>
  <si>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</si>
  <si>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</si>
  <si>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</si>
  <si>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</si>
  <si>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</si>
  <si>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</si>
  <si>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</si>
  <si>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</si>
  <si>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</si>
  <si>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</si>
  <si>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</si>
  <si>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</si>
  <si>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</si>
  <si>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</si>
  <si>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</si>
  <si>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</si>
  <si>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</si>
  <si>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</si>
  <si>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</si>
  <si>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</si>
  <si>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</si>
  <si>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</si>
  <si>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</si>
  <si>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</si>
  <si>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</si>
  <si>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</si>
  <si>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</si>
  <si>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</si>
  <si>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</si>
  <si>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</si>
  <si>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</si>
  <si>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</si>
  <si>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</si>
  <si>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</si>
  <si>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</si>
  <si>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</si>
  <si>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</si>
  <si>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</si>
  <si>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</si>
  <si>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</si>
  <si>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</si>
  <si>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</si>
  <si>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</si>
  <si>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</si>
  <si>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</si>
  <si>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</si>
  <si>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</si>
  <si>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</si>
  <si>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</si>
  <si>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</si>
  <si>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</si>
  <si>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</si>
  <si>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</si>
  <si>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</si>
  <si>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</si>
  <si>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</si>
  <si>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</si>
  <si>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</si>
  <si>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</si>
  <si>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</si>
  <si>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</si>
  <si>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</si>
  <si>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</si>
  <si>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</si>
  <si>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</si>
  <si>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</si>
  <si>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</si>
  <si>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</si>
  <si>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</si>
  <si>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</si>
  <si>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</si>
  <si>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</si>
  <si>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</si>
  <si>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</si>
  <si>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</si>
  <si>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</si>
  <si>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</si>
  <si>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</si>
  <si>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</si>
  <si>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</si>
  <si>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</si>
  <si>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</si>
  <si>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</si>
  <si>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</si>
  <si>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</si>
  <si>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</si>
  <si>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</si>
  <si>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</si>
  <si>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</si>
  <si>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</si>
  <si>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</si>
  <si>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</si>
  <si>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</si>
  <si>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</si>
  <si>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</si>
  <si>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</si>
  <si>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</si>
  <si>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</si>
  <si>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</si>
  <si>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</si>
  <si>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</si>
  <si>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</si>
  <si>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</si>
  <si>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</si>
  <si>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</si>
  <si>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</si>
  <si>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</si>
  <si>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</si>
  <si>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</si>
  <si>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</si>
  <si>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</si>
  <si>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</si>
  <si>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</si>
  <si>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</si>
  <si>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</si>
  <si>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</si>
  <si>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</si>
  <si>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</si>
  <si>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</si>
  <si>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</si>
  <si>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</si>
  <si>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</si>
  <si>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</si>
  <si>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</si>
  <si>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</si>
  <si>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</si>
  <si>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</si>
  <si>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</si>
  <si>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</si>
  <si>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</si>
  <si>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</si>
  <si>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</si>
  <si>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</si>
  <si>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</si>
  <si>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</si>
  <si>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</si>
  <si>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</si>
  <si>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</si>
  <si>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</si>
  <si>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</si>
  <si>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</si>
  <si>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</si>
  <si>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</si>
  <si>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</si>
  <si>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</si>
  <si>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</si>
  <si>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</si>
  <si>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</si>
  <si>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</si>
  <si>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</si>
  <si>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</si>
  <si>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</si>
  <si>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</si>
  <si>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</si>
  <si>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</si>
  <si>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</si>
  <si>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</si>
  <si>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</si>
  <si>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</si>
  <si>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</si>
  <si>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</si>
  <si>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</si>
  <si>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</si>
  <si>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</si>
  <si>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</si>
  <si>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</si>
  <si>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</si>
  <si>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</si>
  <si>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</si>
  <si>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</si>
  <si>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</si>
  <si>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</si>
  <si>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</si>
  <si>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</si>
  <si>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</si>
  <si>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</si>
  <si>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</si>
  <si>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</si>
  <si>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</si>
  <si>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</si>
  <si>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</si>
  <si>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</si>
  <si>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</si>
  <si>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</si>
  <si>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</si>
  <si>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</si>
  <si>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</si>
  <si>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</si>
  <si>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</si>
  <si>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</si>
  <si>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</si>
  <si>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</si>
  <si>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</si>
  <si>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</si>
  <si>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</si>
  <si>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</si>
  <si>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</si>
  <si>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</si>
  <si>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</si>
  <si>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</si>
  <si>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</si>
  <si>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</si>
  <si>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</si>
  <si>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</si>
  <si>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</si>
  <si>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</si>
  <si>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</si>
  <si>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</si>
  <si>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</si>
  <si>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</si>
  <si>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</si>
  <si>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</si>
  <si>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</si>
  <si>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</si>
  <si>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</si>
  <si>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</si>
  <si>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</si>
  <si>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</si>
  <si>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</si>
  <si>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</si>
  <si>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</si>
  <si>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</si>
  <si>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</si>
  <si>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</si>
  <si>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</si>
  <si>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</si>
  <si>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</si>
  <si>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</si>
  <si>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</si>
  <si>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</si>
  <si>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</si>
  <si>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</si>
  <si>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</si>
  <si>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</si>
  <si>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</si>
  <si>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</si>
  <si>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</si>
  <si>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</si>
  <si>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</si>
  <si>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</si>
  <si>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</si>
  <si>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</si>
  <si>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</si>
  <si>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</si>
  <si>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</si>
  <si>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</si>
  <si>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</si>
  <si>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</si>
  <si>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</si>
  <si>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</si>
  <si>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</si>
  <si>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</si>
  <si>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</si>
  <si>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</si>
  <si>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</si>
  <si>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</si>
  <si>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</si>
  <si>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</si>
  <si>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</si>
  <si>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</si>
  <si>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</si>
  <si>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</si>
  <si>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</si>
  <si>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</si>
  <si>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</si>
  <si>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</si>
  <si>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</si>
  <si>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</si>
  <si>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</si>
  <si>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</si>
  <si>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</si>
  <si>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</si>
  <si>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</si>
  <si>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</si>
  <si>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</si>
  <si>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</si>
  <si>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</si>
  <si>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</si>
  <si>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</si>
  <si>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</si>
  <si>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</si>
  <si>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</si>
  <si>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</si>
  <si>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</si>
  <si>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</si>
  <si>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</si>
  <si>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</si>
  <si>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</si>
  <si>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</si>
  <si>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</si>
  <si>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</si>
  <si>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</si>
  <si>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</si>
  <si>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</si>
  <si>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</si>
  <si>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</si>
  <si>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</si>
  <si>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</si>
  <si>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</si>
  <si>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</si>
  <si>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</si>
  <si>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</si>
  <si>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</si>
  <si>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</si>
  <si>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</si>
  <si>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</si>
  <si>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</si>
  <si>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</si>
  <si>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</si>
  <si>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</si>
  <si>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</si>
  <si>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</si>
  <si>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</si>
  <si>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</si>
  <si>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</si>
  <si>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</si>
  <si>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</si>
  <si>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</si>
  <si>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</si>
  <si>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</si>
  <si>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</si>
  <si>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</si>
  <si>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</si>
  <si>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</si>
  <si>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</si>
  <si>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</si>
  <si>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</si>
  <si>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</si>
  <si>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</si>
  <si>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</si>
  <si>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</si>
  <si>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</si>
  <si>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</si>
  <si>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</si>
  <si>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</si>
  <si>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</si>
  <si>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</si>
  <si>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</si>
  <si>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</si>
  <si>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</si>
  <si>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</si>
  <si>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</si>
  <si>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</si>
  <si>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</si>
  <si>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</si>
  <si>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</si>
  <si>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</si>
  <si>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</si>
  <si>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</si>
  <si>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</si>
  <si>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</si>
  <si>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</si>
  <si>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</si>
  <si>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</si>
  <si>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</si>
  <si>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</si>
  <si>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</si>
  <si>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</si>
  <si>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</si>
  <si>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</si>
  <si>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</si>
  <si>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</si>
  <si>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</si>
  <si>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</si>
  <si>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</si>
  <si>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</si>
  <si>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</si>
  <si>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</si>
  <si>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</si>
  <si>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</si>
  <si>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</si>
  <si>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</si>
  <si>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</si>
  <si>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</si>
  <si>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</si>
  <si>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</si>
  <si>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</si>
  <si>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</si>
  <si>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</si>
  <si>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</si>
  <si>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</si>
  <si>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</si>
  <si>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</si>
  <si>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</si>
  <si>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</si>
  <si>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</si>
  <si>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</si>
  <si>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</si>
  <si>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</si>
  <si>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</si>
  <si>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</si>
  <si>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</si>
  <si>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</si>
  <si>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</si>
  <si>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</si>
  <si>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</si>
  <si>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</si>
  <si>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</si>
  <si>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</si>
  <si>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</si>
  <si>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</si>
  <si>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</si>
  <si>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</si>
  <si>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</si>
  <si>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</si>
  <si>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</si>
  <si>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</si>
  <si>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</si>
  <si>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</si>
  <si>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</si>
  <si>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</si>
  <si>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</si>
  <si>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</si>
  <si>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</si>
  <si>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</si>
  <si>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</si>
  <si>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</si>
  <si>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</si>
  <si>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</si>
  <si>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</si>
  <si>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</si>
  <si>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</si>
  <si>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</si>
  <si>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</si>
  <si>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</si>
  <si>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</si>
  <si>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</si>
  <si>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</si>
  <si>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</si>
  <si>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</si>
  <si>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</si>
  <si>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</si>
  <si>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</si>
  <si>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</si>
  <si>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</si>
  <si>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</si>
  <si>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</si>
  <si>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</si>
  <si>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</si>
  <si>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</si>
  <si>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</si>
  <si>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</si>
  <si>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</si>
  <si>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</si>
  <si>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</si>
  <si>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</si>
  <si>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</si>
  <si>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</si>
  <si>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</si>
  <si>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</si>
  <si>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</si>
  <si>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</si>
  <si>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</si>
  <si>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</si>
  <si>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</si>
  <si>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</si>
  <si>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</si>
  <si>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</si>
  <si>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</si>
  <si>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</si>
  <si>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</si>
  <si>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</si>
  <si>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</si>
  <si>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</si>
  <si>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</si>
  <si>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</si>
  <si>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</si>
  <si>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</si>
  <si>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</si>
  <si>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</si>
  <si>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</si>
  <si>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</si>
  <si>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</si>
  <si>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</si>
  <si>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</si>
  <si>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</si>
  <si>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</si>
  <si>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</si>
  <si>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</si>
  <si>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</si>
  <si>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</si>
  <si>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</si>
  <si>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</si>
  <si>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</si>
  <si>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</si>
  <si>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</si>
  <si>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</si>
  <si>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</si>
  <si>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</si>
  <si>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</si>
  <si>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</si>
  <si>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</si>
  <si>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</si>
  <si>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</si>
  <si>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</si>
  <si>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</si>
  <si>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</si>
  <si>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</si>
  <si>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</si>
  <si>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</si>
  <si>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</si>
  <si>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</si>
  <si>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</si>
  <si>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</si>
  <si>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</si>
  <si>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</si>
  <si>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</si>
  <si>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</si>
  <si>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</si>
  <si>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</si>
  <si>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</si>
  <si>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</si>
  <si>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</si>
  <si>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</si>
  <si>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</si>
  <si>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</si>
  <si>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</si>
  <si>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</si>
  <si>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</si>
  <si>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</si>
  <si>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</si>
  <si>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</si>
  <si>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</si>
  <si>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</si>
  <si>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</si>
  <si>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</si>
  <si>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</si>
  <si>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</si>
  <si>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</si>
  <si>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</si>
  <si>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</si>
  <si>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</si>
  <si>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</si>
  <si>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</si>
  <si>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</si>
  <si>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</si>
  <si>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</si>
  <si>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</si>
  <si>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</si>
  <si>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</si>
  <si>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</si>
  <si>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</si>
  <si>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</si>
  <si>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</si>
  <si>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</si>
  <si>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</si>
  <si>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</si>
  <si>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</si>
  <si>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</si>
  <si>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</si>
  <si>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</si>
  <si>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</si>
  <si>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</si>
  <si>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</si>
  <si>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</si>
  <si>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</si>
  <si>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</si>
  <si>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</si>
  <si>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</si>
  <si>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</si>
  <si>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</si>
  <si>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</si>
  <si>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</si>
  <si>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</si>
  <si>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</si>
  <si>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</si>
  <si>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</si>
  <si>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</si>
  <si>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</si>
  <si>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</si>
  <si>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</si>
  <si>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</si>
  <si>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</si>
  <si>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</si>
  <si>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</si>
  <si>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</si>
  <si>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</si>
  <si>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</si>
  <si>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</si>
  <si>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</si>
  <si>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</si>
  <si>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</si>
  <si>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</si>
  <si>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</si>
  <si>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</si>
  <si>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</si>
  <si>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</si>
  <si>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</si>
  <si>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</si>
  <si>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</si>
  <si>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</si>
  <si>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</si>
  <si>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</si>
  <si>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</si>
  <si>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</si>
  <si>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</si>
  <si>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</si>
  <si>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</si>
  <si>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</si>
  <si>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</si>
  <si>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</si>
  <si>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</si>
  <si>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</si>
  <si>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</si>
  <si>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</si>
  <si>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</si>
  <si>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</si>
  <si>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</si>
  <si>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</si>
  <si>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</si>
  <si>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</si>
  <si>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</si>
  <si>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</si>
  <si>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</si>
  <si>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</si>
  <si>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</si>
  <si>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</si>
  <si>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</si>
  <si>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</si>
  <si>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</si>
  <si>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</si>
  <si>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</si>
  <si>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</si>
  <si>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</si>
  <si>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</si>
  <si>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</si>
  <si>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</si>
  <si>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</si>
  <si>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</si>
  <si>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</si>
  <si>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</si>
  <si>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</si>
  <si>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</si>
  <si>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</si>
  <si>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</si>
  <si>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</si>
  <si>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</si>
  <si>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</si>
  <si>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</si>
  <si>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</si>
  <si>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</si>
  <si>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</si>
  <si>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</si>
  <si>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</si>
  <si>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</si>
  <si>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</si>
  <si>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</si>
  <si>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</si>
  <si>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</si>
  <si>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</si>
  <si>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</si>
  <si>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</si>
  <si>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</si>
  <si>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</si>
  <si>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</si>
  <si>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</si>
  <si>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</si>
  <si>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</si>
  <si>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</si>
  <si>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</si>
  <si>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</si>
  <si>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</si>
  <si>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</si>
  <si>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</si>
  <si>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</si>
  <si>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</si>
  <si>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</si>
  <si>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</si>
  <si>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</si>
  <si>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</si>
  <si>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</si>
  <si>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</si>
  <si>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</si>
  <si>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</si>
  <si>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</si>
  <si>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</si>
  <si>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</si>
  <si>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</si>
  <si>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</si>
  <si>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</si>
  <si>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</si>
  <si>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</si>
  <si>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</si>
  <si>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</si>
  <si>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</si>
  <si>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</si>
  <si>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</si>
  <si>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</si>
  <si>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</si>
  <si>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</si>
  <si>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</si>
  <si>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</si>
  <si>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</si>
  <si>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</si>
  <si>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</si>
  <si>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</si>
  <si>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</si>
  <si>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</si>
  <si>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</si>
  <si>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</si>
  <si>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</si>
  <si>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</si>
  <si>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</si>
  <si>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</si>
  <si>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</si>
  <si>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</si>
  <si>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</si>
  <si>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</si>
  <si>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</si>
  <si>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</si>
  <si>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</si>
  <si>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</si>
  <si>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</si>
  <si>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</si>
  <si>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</si>
  <si>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</si>
  <si>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</si>
  <si>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</si>
  <si>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</si>
  <si>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</si>
  <si>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</si>
  <si>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</si>
  <si>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</si>
  <si>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</si>
  <si>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</si>
  <si>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</si>
  <si>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</si>
  <si>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</si>
  <si>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</si>
  <si>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</si>
  <si>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</si>
  <si>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</si>
  <si>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</si>
  <si>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</si>
  <si>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</si>
  <si>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</si>
  <si>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</si>
  <si>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</si>
  <si>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</si>
  <si>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</si>
  <si>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</si>
  <si>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</si>
  <si>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</si>
  <si>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</si>
  <si>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</si>
  <si>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</si>
  <si>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</si>
  <si>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</si>
  <si>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</si>
  <si>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</si>
  <si>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</si>
  <si>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</si>
  <si>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</si>
  <si>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</si>
  <si>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</si>
  <si>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</si>
  <si>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</si>
  <si>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</si>
  <si>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</si>
  <si>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</si>
  <si>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</si>
  <si>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</si>
  <si>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</si>
  <si>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</si>
  <si>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</si>
  <si>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</si>
  <si>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</si>
  <si>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</si>
  <si>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</si>
  <si>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</si>
  <si>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</si>
  <si>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</si>
  <si>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</si>
  <si>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</si>
  <si>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</si>
  <si>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</si>
  <si>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</si>
  <si>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</si>
  <si>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</si>
  <si>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</si>
  <si>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</si>
  <si>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</si>
  <si>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</si>
  <si>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</si>
  <si>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</si>
  <si>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</si>
  <si>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</si>
  <si>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</si>
  <si>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</si>
  <si>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</si>
  <si>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</si>
  <si>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</si>
  <si>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</si>
  <si>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</si>
  <si>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</si>
  <si>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</si>
  <si>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</si>
  <si>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</si>
  <si>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</si>
  <si>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</si>
  <si>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</si>
  <si>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</si>
  <si>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</si>
  <si>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</si>
  <si>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</si>
  <si>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</si>
  <si>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</si>
  <si>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</si>
  <si>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</si>
  <si>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</si>
  <si>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</si>
  <si>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</si>
  <si>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</si>
  <si>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</si>
  <si>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</si>
  <si>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</si>
  <si>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</si>
  <si>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</si>
  <si>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</si>
  <si>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</si>
  <si>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</si>
  <si>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</si>
  <si>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</si>
  <si>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</si>
  <si>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</si>
  <si>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</si>
  <si>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</si>
  <si>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</si>
  <si>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</si>
  <si>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</si>
  <si>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</si>
  <si>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</si>
  <si>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</si>
  <si>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</si>
  <si>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</si>
  <si>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</si>
  <si>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</si>
  <si>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</si>
  <si>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</si>
  <si>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</si>
  <si>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</si>
  <si>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</si>
  <si>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</si>
  <si>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</si>
  <si>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</si>
  <si>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</si>
  <si>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</si>
  <si>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</si>
  <si>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</si>
  <si>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</si>
  <si>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</si>
  <si>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</si>
  <si>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</si>
  <si>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</si>
  <si>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</si>
  <si>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</si>
  <si>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</si>
  <si>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</si>
  <si>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</si>
  <si>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</si>
  <si>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</si>
  <si>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</si>
  <si>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</si>
  <si>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</si>
  <si>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</si>
  <si>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</si>
  <si>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</si>
  <si>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</si>
  <si>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</si>
  <si>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</si>
  <si>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</si>
  <si>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</si>
  <si>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</si>
  <si>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</si>
  <si>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</si>
  <si>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</si>
  <si>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</si>
  <si>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</si>
  <si>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</si>
  <si>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</si>
  <si>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</si>
  <si>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</si>
  <si>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</si>
  <si>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</si>
  <si>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</si>
  <si>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</si>
  <si>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</si>
  <si>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</si>
  <si>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</si>
  <si>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</si>
  <si>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</si>
  <si>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</si>
  <si>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</si>
  <si>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</si>
  <si>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</si>
  <si>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</si>
  <si>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</si>
  <si>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</si>
  <si>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</si>
  <si>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</si>
  <si>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</si>
  <si>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</si>
  <si>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</si>
  <si>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</si>
  <si>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</si>
  <si>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</si>
  <si>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</si>
  <si>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</si>
  <si>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</si>
  <si>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</si>
  <si>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</si>
  <si>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</si>
  <si>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</si>
  <si>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</si>
  <si>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</si>
  <si>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</si>
  <si>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</si>
  <si>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</si>
  <si>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</si>
  <si>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</si>
  <si>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</si>
  <si>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</si>
  <si>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</si>
  <si>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</si>
  <si>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</si>
  <si>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</si>
  <si>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</si>
  <si>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</si>
  <si>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</si>
  <si>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</si>
  <si>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</si>
  <si>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</si>
  <si>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</si>
  <si>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</si>
  <si>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</si>
  <si>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</si>
  <si>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</si>
  <si>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</si>
  <si>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</si>
  <si>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</si>
  <si>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</si>
  <si>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</si>
  <si>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</si>
  <si>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</si>
  <si>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</si>
  <si>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</si>
  <si>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</si>
  <si>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</si>
  <si>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</si>
  <si>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</si>
  <si>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</si>
  <si>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</si>
  <si>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</si>
  <si>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</si>
  <si>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</si>
  <si>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</si>
  <si>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</si>
  <si>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</si>
  <si>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</si>
  <si>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</si>
  <si>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</si>
  <si>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</si>
  <si>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</si>
  <si>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</si>
  <si>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</si>
  <si>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</si>
  <si>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</si>
  <si>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</si>
  <si>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</si>
  <si>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</si>
  <si>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</si>
  <si>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</si>
  <si>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</si>
  <si>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</si>
  <si>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</si>
  <si>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</si>
  <si>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</si>
  <si>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</si>
  <si>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</si>
  <si>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</si>
  <si>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</si>
  <si>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</si>
  <si>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</si>
  <si>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</si>
  <si>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</si>
  <si>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</si>
  <si>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</si>
  <si>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</si>
  <si>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</si>
  <si>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</si>
  <si>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</si>
  <si>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</si>
  <si>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</si>
  <si>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</si>
  <si>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</si>
  <si>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</si>
  <si>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</si>
  <si>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</si>
  <si>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</si>
  <si>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</si>
  <si>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</si>
  <si>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</si>
  <si>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</si>
  <si>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</si>
  <si>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</si>
  <si>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</si>
  <si>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</si>
  <si>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</si>
  <si>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</si>
  <si>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</si>
  <si>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</si>
  <si>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</si>
  <si>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</si>
  <si>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</si>
  <si>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</si>
  <si>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</si>
  <si>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</si>
  <si>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</si>
  <si>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</si>
  <si>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</si>
  <si>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</si>
  <si>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</si>
  <si>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</si>
  <si>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</si>
  <si>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</si>
  <si>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</si>
  <si>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</si>
  <si>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</si>
  <si>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</si>
  <si>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</si>
  <si>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</si>
  <si>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</si>
  <si>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</si>
  <si>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</si>
  <si>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</si>
  <si>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</si>
  <si>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</si>
  <si>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</si>
  <si>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</si>
  <si>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</si>
  <si>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</si>
  <si>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</si>
  <si>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</si>
  <si>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</si>
  <si>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</si>
  <si>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</si>
  <si>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</si>
  <si>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</si>
  <si>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</si>
  <si>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</si>
  <si>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</si>
  <si>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</si>
  <si>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</si>
  <si>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</si>
  <si>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</si>
  <si>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</si>
  <si>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</si>
  <si>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</si>
  <si>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</si>
  <si>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</si>
  <si>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</si>
  <si>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</si>
  <si>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</si>
  <si>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</si>
  <si>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</si>
  <si>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</si>
  <si>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</si>
  <si>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</si>
  <si>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</si>
  <si>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</si>
  <si>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</si>
  <si>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</si>
  <si>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</si>
  <si>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</si>
  <si>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</si>
  <si>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</si>
  <si>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</si>
  <si>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</si>
  <si>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</si>
  <si>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</si>
  <si>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</si>
  <si>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</si>
  <si>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</si>
  <si>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</si>
  <si>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</si>
  <si>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</si>
  <si>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</si>
  <si>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</si>
  <si>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</si>
  <si>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</si>
  <si>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</si>
  <si>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</si>
  <si>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</si>
  <si>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</si>
  <si>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</si>
  <si>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</si>
  <si>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</si>
  <si>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</si>
  <si>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</si>
  <si>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</si>
  <si>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</si>
  <si>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</si>
  <si>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</si>
  <si>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</si>
  <si>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</si>
  <si>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</si>
  <si>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</si>
  <si>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</si>
  <si>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</si>
  <si>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</si>
  <si>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</si>
  <si>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</si>
  <si>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</si>
  <si>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</si>
  <si>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</si>
  <si>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</si>
  <si>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</si>
  <si>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</si>
  <si>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</si>
  <si>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</si>
  <si>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</si>
  <si>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</si>
  <si>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</si>
  <si>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</si>
  <si>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</si>
  <si>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</si>
  <si>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</si>
  <si>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</si>
  <si>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</si>
  <si>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</si>
  <si>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</si>
  <si>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</si>
  <si>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</si>
  <si>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</si>
  <si>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</si>
  <si>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</si>
  <si>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</si>
  <si>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</si>
  <si>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</si>
  <si>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</si>
  <si>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</si>
  <si>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</si>
  <si>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</si>
  <si>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</si>
  <si>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</si>
  <si>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</si>
  <si>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</si>
  <si>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</si>
  <si>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</si>
  <si>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</si>
  <si>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</si>
  <si>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</si>
  <si>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</si>
  <si>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</si>
  <si>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</si>
  <si>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</si>
  <si>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</si>
  <si>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</si>
  <si>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</si>
  <si>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</si>
  <si>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</si>
  <si>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</si>
  <si>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</si>
  <si>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</si>
  <si>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</si>
  <si>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</si>
  <si>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</si>
  <si>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</si>
  <si>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</si>
  <si>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</si>
  <si>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</si>
  <si>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</si>
  <si>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</si>
  <si>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</si>
  <si>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</si>
  <si>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</si>
  <si>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</si>
  <si>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</si>
  <si>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</si>
  <si>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</si>
  <si>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</si>
  <si>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</si>
  <si>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</si>
  <si>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</si>
  <si>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</si>
  <si>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</si>
  <si>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</si>
  <si>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</si>
  <si>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</si>
  <si>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</si>
  <si>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</si>
  <si>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</si>
  <si>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</si>
  <si>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</si>
  <si>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</si>
  <si>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</si>
  <si>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</si>
  <si>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</si>
  <si>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</si>
  <si>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</si>
  <si>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</si>
  <si>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</si>
  <si>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</si>
  <si>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</si>
  <si>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</si>
  <si>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</si>
  <si>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</si>
  <si>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</si>
  <si>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</si>
  <si>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</si>
  <si>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</si>
  <si>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</si>
  <si>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</si>
  <si>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</si>
  <si>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</si>
  <si>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</si>
  <si>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</si>
  <si>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</si>
  <si>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</si>
  <si>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</si>
  <si>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</si>
  <si>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</si>
  <si>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</si>
  <si>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</si>
  <si>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</si>
  <si>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</si>
  <si>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</si>
  <si>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</si>
  <si>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</si>
  <si>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</si>
  <si>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</si>
  <si>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</si>
  <si>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</si>
  <si>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</si>
  <si>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</si>
  <si>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</si>
  <si>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</si>
  <si>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</si>
  <si>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</si>
  <si>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</si>
  <si>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</si>
  <si>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</si>
  <si>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</si>
  <si>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</si>
  <si>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</si>
  <si>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</si>
  <si>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</si>
  <si>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</si>
  <si>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</si>
  <si>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</si>
  <si>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</si>
  <si>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</si>
  <si>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</si>
  <si>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</si>
  <si>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</si>
  <si>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</si>
  <si>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</si>
  <si>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</si>
  <si>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</si>
  <si>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</si>
  <si>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</si>
  <si>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</si>
  <si>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</si>
  <si>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</si>
  <si>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</si>
  <si>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</si>
  <si>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</si>
  <si>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</si>
  <si>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</si>
  <si>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</si>
  <si>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</si>
  <si>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</si>
  <si>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</si>
  <si>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</si>
  <si>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</si>
  <si>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</si>
  <si>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</si>
  <si>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</si>
  <si>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</si>
  <si>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</si>
  <si>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</si>
  <si>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</si>
  <si>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</si>
  <si>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</si>
  <si>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</si>
  <si>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</si>
  <si>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</si>
  <si>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</si>
  <si>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</si>
  <si>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</si>
  <si>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</si>
  <si>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</si>
  <si>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</si>
  <si>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</si>
  <si>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</si>
  <si>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</si>
  <si>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</si>
  <si>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</si>
  <si>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</si>
  <si>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</si>
  <si>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</si>
  <si>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</si>
  <si>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</si>
  <si>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</si>
  <si>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</si>
  <si>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</si>
  <si>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</si>
  <si>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</si>
  <si>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</si>
  <si>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</si>
  <si>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</si>
  <si>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</si>
  <si>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</si>
  <si>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</si>
  <si>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</si>
  <si>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</si>
  <si>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</si>
  <si>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</si>
  <si>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</si>
  <si>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</si>
  <si>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</si>
  <si>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</si>
  <si>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</si>
  <si>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</si>
  <si>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</si>
  <si>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</si>
  <si>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</si>
  <si>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</si>
  <si>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</si>
  <si>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</si>
  <si>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</si>
  <si>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</si>
  <si>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</si>
  <si>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</si>
  <si>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</si>
  <si>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</si>
  <si>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</si>
  <si>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</si>
  <si>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</si>
  <si>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</si>
  <si>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</si>
  <si>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</si>
  <si>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</si>
  <si>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</si>
  <si>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</si>
  <si>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</si>
  <si>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</si>
  <si>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</si>
  <si>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</si>
  <si>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</si>
  <si>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</si>
  <si>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</si>
  <si>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</si>
  <si>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</si>
  <si>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</si>
  <si>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</si>
  <si>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</si>
  <si>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</si>
  <si>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</si>
  <si>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</si>
  <si>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</si>
  <si>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</si>
  <si>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</si>
  <si>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</si>
  <si>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</si>
  <si>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</si>
  <si>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</si>
  <si>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</si>
  <si>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</si>
  <si>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</si>
  <si>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</si>
  <si>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</si>
  <si>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</si>
  <si>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</si>
  <si>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</si>
  <si>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</si>
  <si>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</si>
  <si>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</si>
  <si>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</si>
  <si>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</si>
  <si>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</si>
  <si>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</si>
  <si>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</si>
  <si>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</si>
  <si>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</si>
  <si>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</si>
  <si>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</si>
  <si>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</si>
  <si>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</si>
  <si>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</si>
  <si>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</si>
  <si>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</si>
  <si>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</si>
  <si>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</si>
  <si>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</si>
  <si>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</si>
  <si>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</si>
  <si>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</si>
  <si>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</si>
  <si>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</si>
  <si>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</si>
  <si>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</si>
  <si>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</si>
  <si>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</si>
  <si>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</si>
  <si>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</si>
  <si>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</si>
  <si>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</si>
  <si>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</si>
  <si>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</si>
  <si>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</si>
  <si>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</si>
  <si>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</si>
  <si>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</si>
  <si>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</si>
  <si>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</si>
  <si>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</si>
  <si>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</si>
  <si>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</si>
  <si>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</si>
  <si>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</si>
  <si>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</si>
  <si>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</si>
  <si>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</si>
  <si>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</si>
  <si>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</si>
  <si>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</si>
  <si>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</si>
  <si>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</si>
  <si>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</si>
  <si>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</si>
  <si>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</si>
  <si>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</si>
  <si>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</si>
  <si>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</si>
  <si>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</si>
  <si>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</si>
  <si>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</si>
  <si>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</si>
  <si>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</si>
  <si>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</si>
  <si>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</si>
  <si>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</si>
  <si>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</si>
  <si>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</si>
  <si>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</si>
  <si>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</si>
  <si>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</si>
  <si>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</si>
  <si>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</si>
  <si>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</si>
  <si>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</si>
  <si>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</si>
  <si>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</si>
  <si>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</si>
  <si>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</si>
  <si>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</si>
  <si>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</si>
  <si>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</si>
  <si>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</si>
  <si>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</si>
  <si>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</si>
  <si>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</si>
  <si>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</si>
  <si>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</si>
  <si>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</si>
  <si>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</si>
  <si>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</si>
  <si>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</si>
  <si>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</si>
  <si>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</si>
  <si>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</si>
  <si>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</si>
  <si>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</si>
  <si>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</si>
  <si>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</si>
  <si>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</si>
  <si>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</si>
  <si>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</si>
  <si>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</si>
  <si>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</si>
  <si>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</si>
  <si>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</si>
  <si>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</si>
  <si>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</si>
  <si>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</si>
  <si>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</si>
  <si>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</si>
  <si>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</si>
  <si>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</si>
  <si>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</si>
  <si>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</si>
  <si>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</si>
  <si>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</si>
  <si>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</si>
  <si>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</si>
  <si>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</si>
  <si>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</si>
  <si>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</si>
  <si>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</si>
  <si>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</si>
  <si>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</si>
  <si>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</si>
  <si>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</si>
  <si>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</si>
  <si>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</si>
  <si>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</si>
  <si>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</si>
  <si>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</si>
  <si>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</si>
  <si>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</si>
  <si>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</si>
  <si>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</si>
  <si>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</si>
  <si>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</si>
  <si>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</si>
  <si>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</si>
  <si>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</si>
  <si>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</si>
  <si>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</si>
  <si>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</si>
  <si>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</si>
  <si>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</si>
  <si>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</si>
  <si>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</si>
  <si>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</si>
  <si>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</si>
  <si>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</si>
  <si>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</si>
  <si>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</si>
  <si>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</si>
  <si>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</si>
  <si>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</si>
  <si>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</si>
  <si>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</si>
  <si>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</si>
  <si>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</si>
  <si>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</si>
  <si>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</si>
  <si>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</si>
  <si>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</si>
  <si>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</si>
  <si>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</si>
  <si>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</si>
  <si>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</si>
  <si>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</si>
  <si>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</si>
  <si>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</si>
  <si>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</si>
  <si>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</si>
  <si>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</si>
  <si>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</si>
  <si>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</si>
  <si>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</si>
  <si>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</si>
  <si>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</si>
  <si>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</si>
  <si>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</si>
  <si>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</si>
  <si>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</si>
  <si>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</si>
  <si>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</si>
  <si>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</si>
  <si>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</si>
  <si>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</si>
  <si>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</si>
  <si>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</si>
  <si>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</si>
  <si>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</si>
  <si>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</si>
  <si>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</si>
  <si>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</si>
  <si>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</si>
  <si>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</si>
  <si>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</si>
  <si>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</si>
  <si>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</si>
  <si>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</si>
  <si>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</si>
  <si>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</si>
  <si>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</si>
  <si>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</si>
  <si>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</si>
  <si>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</si>
  <si>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</si>
  <si>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</si>
  <si>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</si>
  <si>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</si>
  <si>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</si>
  <si>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</si>
  <si>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</si>
  <si>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</si>
  <si>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</si>
  <si>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</si>
  <si>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</si>
  <si>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</si>
  <si>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</si>
  <si>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</si>
  <si>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</si>
  <si>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</si>
  <si>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</si>
  <si>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</si>
  <si>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</si>
  <si>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</si>
  <si>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</si>
  <si>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</si>
  <si>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</si>
  <si>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</si>
  <si>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</si>
  <si>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</si>
  <si>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</si>
  <si>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</si>
  <si>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</si>
  <si>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</si>
  <si>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</si>
  <si>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</si>
  <si>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</si>
  <si>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</si>
  <si>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</si>
  <si>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</si>
  <si>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</si>
  <si>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</si>
  <si>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</si>
  <si>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</si>
  <si>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</si>
  <si>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</si>
  <si>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</si>
  <si>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</si>
  <si>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</si>
  <si>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</si>
  <si>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</si>
  <si>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</si>
  <si>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</si>
  <si>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</si>
  <si>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</si>
  <si>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</si>
  <si>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</si>
  <si>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</si>
  <si>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</si>
  <si>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</si>
  <si>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</si>
  <si>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</si>
  <si>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</si>
  <si>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</si>
  <si>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</si>
  <si>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</si>
  <si>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</si>
  <si>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</si>
  <si>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</si>
  <si>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</si>
  <si>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</si>
  <si>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</si>
  <si>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</si>
  <si>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</si>
  <si>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</si>
  <si>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</si>
  <si>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</si>
  <si>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</si>
  <si>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</si>
  <si>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</si>
  <si>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</si>
  <si>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</si>
  <si>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</si>
  <si>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</si>
  <si>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</si>
  <si>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</si>
  <si>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</si>
  <si>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</si>
  <si>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</si>
  <si>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</si>
  <si>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</si>
  <si>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</si>
  <si>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</si>
  <si>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</si>
  <si>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</si>
  <si>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</si>
  <si>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</si>
  <si>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</si>
  <si>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</si>
  <si>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</si>
  <si>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</si>
  <si>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</si>
  <si>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</si>
  <si>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</si>
  <si>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</si>
  <si>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</si>
  <si>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</si>
  <si>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</si>
  <si>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</si>
  <si>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</si>
  <si>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</si>
  <si>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</si>
  <si>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</si>
  <si>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</si>
  <si>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</si>
  <si>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</si>
  <si>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</si>
  <si>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</si>
  <si>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</si>
  <si>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</si>
  <si>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</si>
  <si>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</si>
  <si>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</si>
  <si>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</si>
  <si>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</si>
  <si>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</si>
  <si>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</si>
  <si>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</si>
  <si>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</si>
  <si>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</si>
  <si>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</si>
  <si>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</si>
  <si>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</si>
  <si>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</si>
  <si>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</si>
  <si>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</si>
  <si>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</si>
  <si>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</si>
  <si>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</si>
  <si>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</si>
  <si>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</si>
  <si>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</si>
  <si>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</si>
  <si>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</si>
  <si>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</si>
  <si>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</si>
  <si>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</si>
  <si>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</si>
  <si>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</si>
  <si>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</si>
  <si>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</si>
  <si>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</si>
  <si>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</si>
  <si>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</si>
  <si>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</si>
  <si>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</si>
  <si>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</si>
  <si>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</si>
  <si>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</si>
  <si>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</si>
  <si>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</si>
  <si>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</si>
  <si>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</si>
  <si>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</si>
  <si>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</si>
  <si>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</si>
  <si>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</si>
  <si>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</si>
  <si>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</si>
  <si>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</si>
  <si>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</si>
  <si>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</si>
  <si>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</si>
  <si>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</si>
  <si>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</si>
  <si>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</si>
  <si>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</si>
  <si>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</si>
  <si>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</si>
  <si>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</si>
  <si>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</si>
  <si>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</si>
  <si>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</si>
  <si>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</si>
  <si>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</si>
  <si>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</si>
  <si>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</si>
  <si>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</si>
  <si>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</si>
  <si>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</si>
  <si>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</si>
  <si>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</si>
  <si>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</si>
  <si>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</si>
  <si>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</si>
  <si>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</si>
  <si>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</si>
  <si>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</si>
  <si>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</si>
  <si>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</si>
  <si>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</si>
  <si>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</si>
  <si>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</si>
  <si>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</si>
  <si>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</si>
  <si>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</si>
  <si>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</si>
  <si>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</si>
  <si>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</si>
  <si>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</si>
  <si>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</si>
  <si>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</si>
  <si>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</si>
  <si>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</si>
  <si>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</si>
  <si>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</si>
  <si>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</si>
  <si>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</si>
  <si>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</si>
  <si>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</si>
  <si>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</si>
  <si>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</si>
  <si>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</si>
  <si>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</si>
  <si>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</si>
  <si>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</si>
  <si>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</si>
  <si>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</si>
  <si>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</si>
  <si>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</si>
  <si>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</si>
  <si>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</si>
  <si>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</si>
  <si>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</si>
  <si>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</si>
  <si>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</si>
  <si>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</si>
  <si>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</si>
  <si>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</si>
  <si>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</si>
  <si>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</si>
  <si>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</si>
  <si>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</si>
  <si>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</si>
  <si>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</si>
  <si>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</si>
  <si>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</si>
  <si>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</si>
  <si>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</si>
  <si>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</si>
  <si>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</si>
  <si>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</si>
  <si>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</si>
  <si>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</si>
  <si>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</si>
  <si>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</si>
  <si>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</si>
  <si>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</si>
  <si>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</si>
  <si>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</si>
  <si>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</si>
  <si>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</si>
  <si>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</si>
  <si>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</si>
  <si>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</si>
  <si>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</si>
  <si>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</si>
  <si>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</si>
  <si>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</si>
  <si>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</si>
  <si>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</si>
  <si>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</si>
  <si>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</si>
  <si>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</si>
  <si>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</si>
  <si>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</si>
  <si>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</si>
  <si>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</si>
  <si>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</si>
  <si>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</si>
  <si>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</si>
  <si>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</si>
  <si>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</si>
  <si>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</si>
  <si>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</si>
  <si>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</si>
  <si>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</si>
  <si>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</si>
  <si>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</si>
  <si>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</si>
  <si>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</si>
  <si>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</si>
  <si>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</si>
  <si>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</si>
  <si>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</si>
  <si>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</si>
  <si>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</si>
  <si>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</si>
  <si>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</si>
  <si>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</si>
  <si>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</si>
  <si>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</si>
  <si>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</si>
  <si>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</si>
  <si>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</si>
  <si>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</si>
  <si>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</si>
  <si>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</si>
  <si>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</si>
  <si>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</si>
  <si>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</si>
  <si>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</si>
  <si>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</si>
  <si>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</si>
  <si>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</si>
  <si>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</si>
  <si>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</si>
  <si>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</si>
  <si>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</si>
  <si>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</si>
  <si>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</si>
  <si>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</si>
  <si>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</si>
  <si>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</si>
  <si>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</si>
  <si>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</si>
  <si>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</si>
  <si>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</si>
  <si>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</si>
  <si>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</si>
  <si>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</si>
  <si>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</si>
  <si>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</si>
  <si>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</si>
  <si>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</si>
  <si>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</si>
  <si>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</si>
  <si>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</si>
  <si>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</si>
  <si>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</si>
  <si>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</si>
  <si>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</si>
  <si>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</si>
  <si>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</si>
  <si>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</si>
  <si>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</si>
  <si>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</si>
  <si>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</si>
  <si>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</si>
  <si>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</si>
  <si>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</si>
  <si>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</si>
  <si>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</si>
  <si>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</si>
  <si>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</si>
  <si>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</si>
  <si>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</si>
  <si>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</si>
  <si>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</si>
  <si>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</si>
  <si>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</si>
  <si>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</si>
  <si>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</si>
  <si>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</si>
  <si>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</si>
  <si>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</si>
  <si>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</si>
  <si>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</si>
  <si>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</si>
  <si>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</si>
  <si>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</si>
  <si>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</si>
  <si>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</si>
  <si>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</si>
  <si>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</si>
  <si>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</si>
  <si>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</si>
  <si>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</si>
  <si>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</si>
  <si>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</si>
  <si>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</si>
  <si>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</si>
  <si>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</si>
  <si>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</si>
  <si>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</si>
  <si>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</si>
  <si>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</si>
  <si>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</si>
  <si>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</si>
  <si>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</si>
  <si>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</si>
  <si>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</si>
  <si>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</si>
  <si>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</si>
  <si>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</si>
  <si>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</si>
  <si>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</si>
  <si>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</si>
  <si>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</si>
  <si>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</si>
  <si>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</si>
  <si>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</si>
  <si>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</si>
  <si>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</si>
  <si>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</si>
  <si>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</si>
  <si>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</si>
  <si>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</si>
  <si>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</si>
  <si>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</si>
  <si>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</si>
  <si>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</si>
  <si>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</si>
  <si>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</si>
  <si>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</si>
  <si>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</si>
  <si>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</si>
  <si>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</si>
  <si>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</si>
  <si>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</si>
  <si>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</si>
  <si>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</si>
  <si>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</si>
  <si>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</si>
  <si>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</si>
  <si>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</si>
  <si>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</si>
  <si>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</si>
  <si>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</si>
  <si>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</si>
  <si>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</si>
  <si>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</si>
  <si>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</si>
  <si>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</si>
  <si>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</si>
  <si>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</si>
  <si>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</si>
  <si>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</si>
  <si>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</si>
  <si>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</si>
  <si>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</si>
  <si>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</si>
  <si>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</si>
  <si>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</si>
  <si>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</si>
  <si>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</si>
  <si>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</si>
  <si>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</si>
  <si>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</si>
  <si>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</si>
  <si>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</si>
  <si>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</si>
  <si>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</si>
  <si>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</si>
  <si>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</si>
  <si>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</si>
  <si>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</si>
  <si>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</si>
  <si>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</si>
  <si>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</si>
  <si>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</si>
  <si>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</si>
  <si>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</si>
  <si>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</si>
  <si>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</si>
  <si>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</si>
  <si>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</si>
  <si>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</si>
  <si>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</si>
  <si>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</si>
  <si>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</si>
  <si>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</si>
  <si>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</si>
  <si>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</si>
  <si>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</si>
  <si>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</si>
  <si>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</si>
  <si>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</si>
  <si>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</si>
  <si>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</si>
  <si>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</si>
  <si>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</si>
  <si>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</si>
  <si>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</si>
  <si>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</si>
  <si>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</si>
  <si>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</si>
  <si>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</si>
  <si>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</si>
  <si>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</si>
  <si>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</si>
  <si>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</si>
  <si>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</si>
  <si>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</si>
  <si>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</si>
  <si>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</si>
  <si>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</si>
  <si>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</si>
  <si>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</si>
  <si>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</si>
  <si>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</si>
  <si>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</si>
  <si>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</si>
  <si>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</si>
  <si>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</si>
  <si>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</si>
  <si>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</si>
  <si>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</si>
  <si>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</si>
  <si>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</si>
  <si>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</si>
  <si>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</si>
  <si>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</si>
  <si>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</si>
  <si>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</si>
  <si>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</si>
  <si>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</si>
  <si>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</si>
  <si>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</si>
  <si>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</si>
  <si>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</si>
  <si>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</si>
  <si>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</si>
  <si>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</si>
  <si>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</si>
  <si>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</si>
  <si>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</si>
  <si>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</si>
  <si>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</si>
  <si>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</si>
  <si>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</si>
  <si>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</si>
  <si>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</si>
  <si>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</si>
  <si>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</si>
  <si>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</si>
  <si>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</si>
  <si>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</si>
  <si>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</si>
  <si>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</si>
  <si>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</si>
  <si>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</si>
  <si>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</si>
  <si>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</si>
  <si>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</si>
  <si>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</si>
  <si>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</si>
  <si>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</si>
  <si>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</si>
  <si>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</si>
  <si>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</si>
  <si>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</si>
  <si>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</si>
  <si>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</si>
  <si>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</si>
  <si>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</si>
  <si>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</si>
  <si>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</si>
  <si>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</si>
  <si>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</si>
  <si>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</si>
  <si>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</si>
  <si>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</si>
  <si>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</si>
  <si>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</si>
  <si>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</si>
  <si>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</si>
  <si>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</si>
  <si>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</si>
  <si>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</si>
  <si>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</si>
  <si>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</si>
  <si>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</si>
  <si>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</si>
  <si>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</si>
  <si>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</si>
  <si>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</si>
  <si>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</si>
  <si>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</si>
  <si>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</si>
  <si>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</si>
  <si>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</si>
  <si>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</si>
  <si>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</si>
  <si>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</si>
  <si>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</si>
  <si>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</si>
  <si>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</si>
  <si>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</si>
  <si>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</si>
  <si>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</si>
  <si>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</si>
  <si>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</si>
  <si>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</si>
  <si>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</si>
  <si>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</si>
  <si>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</si>
  <si>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</si>
  <si>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</si>
  <si>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</si>
  <si>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</si>
  <si>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</si>
  <si>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</si>
  <si>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</si>
  <si>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</si>
  <si>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</si>
  <si>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</si>
  <si>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</si>
  <si>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</si>
  <si>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</si>
  <si>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</si>
  <si>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</si>
  <si>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</si>
  <si>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</si>
  <si>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</si>
  <si>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</si>
  <si>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</si>
  <si>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</si>
  <si>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</si>
  <si>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</si>
  <si>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</si>
  <si>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</si>
  <si>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</si>
  <si>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</si>
  <si>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</si>
  <si>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</si>
  <si>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</si>
  <si>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</si>
  <si>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</si>
  <si>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</si>
  <si>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</si>
  <si>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</si>
  <si>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</si>
  <si>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</si>
  <si>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</si>
  <si>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</si>
  <si>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</si>
  <si>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</si>
  <si>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</si>
  <si>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</si>
  <si>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</si>
  <si>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</si>
  <si>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</si>
  <si>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</si>
  <si>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</si>
  <si>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</si>
  <si>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</si>
  <si>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</si>
  <si>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</si>
  <si>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</si>
  <si>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</si>
  <si>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</si>
  <si>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</si>
  <si>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</si>
  <si>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</si>
  <si>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</si>
  <si>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</si>
  <si>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</si>
  <si>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</si>
  <si>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</si>
  <si>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</si>
  <si>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</si>
  <si>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</si>
  <si>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</si>
  <si>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</si>
  <si>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</si>
  <si>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</si>
  <si>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</si>
  <si>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</si>
  <si>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</si>
  <si>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</si>
  <si>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</si>
  <si>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</si>
  <si>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</si>
  <si>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</si>
  <si>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</si>
  <si>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</si>
  <si>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</si>
  <si>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</si>
  <si>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</si>
  <si>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</si>
  <si>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</si>
  <si>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</si>
  <si>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</si>
  <si>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</si>
  <si>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</si>
  <si>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</si>
  <si>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</si>
  <si>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</si>
  <si>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</si>
  <si>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</si>
  <si>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</si>
  <si>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</si>
  <si>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</si>
  <si>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</si>
  <si>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</si>
  <si>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</si>
  <si>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</si>
  <si>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</si>
  <si>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</si>
  <si>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</si>
  <si>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</si>
  <si>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</si>
  <si>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</si>
  <si>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</si>
  <si>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</si>
  <si>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</si>
  <si>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</si>
  <si>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</si>
  <si>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</si>
  <si>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</si>
  <si>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</si>
  <si>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</si>
  <si>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</si>
  <si>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</si>
  <si>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</si>
  <si>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</si>
  <si>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</si>
  <si>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</si>
  <si>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</si>
  <si>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</si>
  <si>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</si>
  <si>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</si>
  <si>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</si>
  <si>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</si>
  <si>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</si>
  <si>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</si>
  <si>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</si>
  <si>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</si>
  <si>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</si>
  <si>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</si>
  <si>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</si>
  <si>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</si>
  <si>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</si>
  <si>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</si>
  <si>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</si>
  <si>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</si>
  <si>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</si>
  <si>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</si>
  <si>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</si>
  <si>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</si>
  <si>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</si>
  <si>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</si>
  <si>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</si>
  <si>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</si>
  <si>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</si>
  <si>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</si>
  <si>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</si>
  <si>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</si>
  <si>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</si>
  <si>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</si>
  <si>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</si>
  <si>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</si>
  <si>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</si>
  <si>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</si>
  <si>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</si>
  <si>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</si>
  <si>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</si>
  <si>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</si>
  <si>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</si>
  <si>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</si>
  <si>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</si>
  <si>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</si>
  <si>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</si>
  <si>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</si>
  <si>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</si>
  <si>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</si>
  <si>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</si>
  <si>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</si>
  <si>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</si>
  <si>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</si>
  <si>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</si>
  <si>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</si>
  <si>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</si>
  <si>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</si>
  <si>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</si>
  <si>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</si>
  <si>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</si>
  <si>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</si>
  <si>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</si>
  <si>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</si>
  <si>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</si>
  <si>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</si>
  <si>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</si>
  <si>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</si>
  <si>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</si>
  <si>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</si>
  <si>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</si>
  <si>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</si>
  <si>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</si>
  <si>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</si>
  <si>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</si>
  <si>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</si>
  <si>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</si>
  <si>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</si>
  <si>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</si>
  <si>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</si>
  <si>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</si>
  <si>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</si>
  <si>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</si>
  <si>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</si>
  <si>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</si>
  <si>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</si>
  <si>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</si>
  <si>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</si>
  <si>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</si>
  <si>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</si>
  <si>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</si>
  <si>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</si>
  <si>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</si>
  <si>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</si>
  <si>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</si>
  <si>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</si>
  <si>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</si>
  <si>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</si>
  <si>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</si>
  <si>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</si>
  <si>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</si>
  <si>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</si>
  <si>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</si>
  <si>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</si>
  <si>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</si>
  <si>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</si>
  <si>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</si>
  <si>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</si>
  <si>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</si>
  <si>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</si>
  <si>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</si>
  <si>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</si>
  <si>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</si>
  <si>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</si>
  <si>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</si>
  <si>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</si>
  <si>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</si>
  <si>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</si>
  <si>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</si>
  <si>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</si>
  <si>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</si>
  <si>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</si>
  <si>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</si>
  <si>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</si>
  <si>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</si>
  <si>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</si>
  <si>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</si>
  <si>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</si>
  <si>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</si>
  <si>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</si>
  <si>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</si>
  <si>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</si>
  <si>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</si>
  <si>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</si>
  <si>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</si>
  <si>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</si>
  <si>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</si>
  <si>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</si>
  <si>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</si>
  <si>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</si>
  <si>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</si>
  <si>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</si>
  <si>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</si>
  <si>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</si>
  <si>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</si>
  <si>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</si>
  <si>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</si>
  <si>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</si>
  <si>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</si>
  <si>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</si>
  <si>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</si>
  <si>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</si>
  <si>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</si>
  <si>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</si>
  <si>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</si>
  <si>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</si>
  <si>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</si>
  <si>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</si>
  <si>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</si>
  <si>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</si>
  <si>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</si>
  <si>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</si>
  <si>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</si>
  <si>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</si>
  <si>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</si>
  <si>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</si>
  <si>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</si>
  <si>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</si>
  <si>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</si>
  <si>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</si>
  <si>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</si>
  <si>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</si>
  <si>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</si>
  <si>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</si>
  <si>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</si>
  <si>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</si>
  <si>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</si>
  <si>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</si>
  <si>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</si>
  <si>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</si>
  <si>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</si>
  <si>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</si>
  <si>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</si>
  <si>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</si>
  <si>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</si>
  <si>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</si>
  <si>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</si>
  <si>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</si>
  <si>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</si>
  <si>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</si>
  <si>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</si>
  <si>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</si>
  <si>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</si>
  <si>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</si>
  <si>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</si>
  <si>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</si>
  <si>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</si>
  <si>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</si>
  <si>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</si>
  <si>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</si>
  <si>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</si>
  <si>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</si>
  <si>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</si>
  <si>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</si>
  <si>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</si>
  <si>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</si>
  <si>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</si>
  <si>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</si>
  <si>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</si>
  <si>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</si>
  <si>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</si>
  <si>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</si>
  <si>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</si>
  <si>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</si>
  <si>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</si>
  <si>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</si>
  <si>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</si>
  <si>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</si>
  <si>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</si>
  <si>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</si>
  <si>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</si>
  <si>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</si>
  <si>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</si>
  <si>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</si>
  <si>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</si>
  <si>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</si>
  <si>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</si>
  <si>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</si>
  <si>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</si>
  <si>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</si>
  <si>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</si>
  <si>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</si>
  <si>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</si>
  <si>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</si>
  <si>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</si>
  <si>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</si>
  <si>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</si>
  <si>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</si>
  <si>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</si>
  <si>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</si>
  <si>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</si>
  <si>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</si>
  <si>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</si>
  <si>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</si>
  <si>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</si>
  <si>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</si>
  <si>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</si>
  <si>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</si>
  <si>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</si>
  <si>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</si>
  <si>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</si>
  <si>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</si>
  <si>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</si>
  <si>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</si>
  <si>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</si>
  <si>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</si>
  <si>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</si>
  <si>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</si>
  <si>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</si>
  <si>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</si>
  <si>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</si>
  <si>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</si>
  <si>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</si>
  <si>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</si>
  <si>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</si>
  <si>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</si>
  <si>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</si>
  <si>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</si>
  <si>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</si>
  <si>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</si>
  <si>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</si>
  <si>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</si>
  <si>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</si>
  <si>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</si>
  <si>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</si>
  <si>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</si>
  <si>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</si>
  <si>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</si>
  <si>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</si>
  <si>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</si>
  <si>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</si>
  <si>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</si>
  <si>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</si>
  <si>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</si>
  <si>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</si>
  <si>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</si>
  <si>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</si>
  <si>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</si>
  <si>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</si>
  <si>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</si>
  <si>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</si>
  <si>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</si>
  <si>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</si>
  <si>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</si>
  <si>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</si>
  <si>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</si>
  <si>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</si>
  <si>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</si>
  <si>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</si>
  <si>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</si>
  <si>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</si>
  <si>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</si>
  <si>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</si>
  <si>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</si>
  <si>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</si>
  <si>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</si>
  <si>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</si>
  <si>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</si>
  <si>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</si>
  <si>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</si>
  <si>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</si>
  <si>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</si>
  <si>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</si>
  <si>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</si>
  <si>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</si>
  <si>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</si>
  <si>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</si>
  <si>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</si>
  <si>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</si>
  <si>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</si>
  <si>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</si>
  <si>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</si>
  <si>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</si>
  <si>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</si>
  <si>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</si>
  <si>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</si>
  <si>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</si>
  <si>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</si>
  <si>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</si>
  <si>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</si>
  <si>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</si>
  <si>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</si>
  <si>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</si>
  <si>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</si>
  <si>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</si>
  <si>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</si>
  <si>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</si>
  <si>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</si>
  <si>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</si>
  <si>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</si>
  <si>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</si>
  <si>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</si>
  <si>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</si>
  <si>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</si>
  <si>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</si>
  <si>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</si>
  <si>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</si>
  <si>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</si>
  <si>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</si>
  <si>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</si>
  <si>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</si>
  <si>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</si>
  <si>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</si>
  <si>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</si>
  <si>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</si>
  <si>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</si>
  <si>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</si>
  <si>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</si>
  <si>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</si>
  <si>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</si>
  <si>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</si>
  <si>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</si>
  <si>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</si>
  <si>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</si>
  <si>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</si>
  <si>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</si>
  <si>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</si>
  <si>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</si>
  <si>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</si>
  <si>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</si>
  <si>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</si>
  <si>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</si>
  <si>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</si>
  <si>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</si>
  <si>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</si>
  <si>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</si>
  <si>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</si>
  <si>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</si>
  <si>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</si>
  <si>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</si>
  <si>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</si>
  <si>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</si>
  <si>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</si>
  <si>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</si>
  <si>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</si>
  <si>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</si>
  <si>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</si>
  <si>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</si>
  <si>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</si>
  <si>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</si>
  <si>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</si>
  <si>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</si>
  <si>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</si>
  <si>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</si>
  <si>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</si>
  <si>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</si>
  <si>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</si>
  <si>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</si>
  <si>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</si>
  <si>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</si>
  <si>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</si>
  <si>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</si>
  <si>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</si>
  <si>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</si>
  <si>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</si>
  <si>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</si>
  <si>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</si>
  <si>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</si>
  <si>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</si>
  <si>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</si>
  <si>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</si>
  <si>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</si>
  <si>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</si>
  <si>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</si>
  <si>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</si>
  <si>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</si>
  <si>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</si>
  <si>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</si>
  <si>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</si>
  <si>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</si>
  <si>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</si>
  <si>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</si>
  <si>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</si>
  <si>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</si>
  <si>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</si>
  <si>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</si>
  <si>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</si>
  <si>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</si>
  <si>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</si>
  <si>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</si>
  <si>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</si>
  <si>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</si>
  <si>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</si>
  <si>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</si>
  <si>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</si>
  <si>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</si>
  <si>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</si>
  <si>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</si>
  <si>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</si>
  <si>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</si>
  <si>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</si>
  <si>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</si>
  <si>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</si>
  <si>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</si>
  <si>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</si>
  <si>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</si>
  <si>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</si>
  <si>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</si>
  <si>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</si>
  <si>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</si>
  <si>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</si>
  <si>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</si>
  <si>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</si>
  <si>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</si>
  <si>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</si>
  <si>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</si>
  <si>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</si>
  <si>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</si>
  <si>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</si>
  <si>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</si>
  <si>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</si>
  <si>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</si>
  <si>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</si>
  <si>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</si>
  <si>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</si>
  <si>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</si>
  <si>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</si>
  <si>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</si>
  <si>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</si>
  <si>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</si>
  <si>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</si>
  <si>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</si>
  <si>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</si>
  <si>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</si>
  <si>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</si>
  <si>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</si>
  <si>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</si>
  <si>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</si>
  <si>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</si>
  <si>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</si>
  <si>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</si>
  <si>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</si>
  <si>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</si>
  <si>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</si>
  <si>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</si>
  <si>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</si>
  <si>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</si>
  <si>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</si>
  <si>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</si>
  <si>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</si>
  <si>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</si>
  <si>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</si>
  <si>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</si>
  <si>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</si>
  <si>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</si>
  <si>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</si>
  <si>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</si>
  <si>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</si>
  <si>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</si>
  <si>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</si>
  <si>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</si>
  <si>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</si>
  <si>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</si>
  <si>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</si>
  <si>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</si>
  <si>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</si>
  <si>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</si>
  <si>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</si>
  <si>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</si>
  <si>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</si>
  <si>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</si>
  <si>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</si>
  <si>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</si>
  <si>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</si>
  <si>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</si>
  <si>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</si>
  <si>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</si>
  <si>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</si>
  <si>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</si>
  <si>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</si>
  <si>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</si>
  <si>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</si>
  <si>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</si>
  <si>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</si>
  <si>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</si>
  <si>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</si>
  <si>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</si>
  <si>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</si>
  <si>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</si>
  <si>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</si>
  <si>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</si>
  <si>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</si>
  <si>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</si>
  <si>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</si>
  <si>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</si>
  <si>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</si>
  <si>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</si>
  <si>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</si>
  <si>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</si>
  <si>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</si>
  <si>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</si>
  <si>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</si>
  <si>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</si>
  <si>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</si>
  <si>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</si>
  <si>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</si>
  <si>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</si>
  <si>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</si>
  <si>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</si>
  <si>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</si>
  <si>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</si>
  <si>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</si>
  <si>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</si>
  <si>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</si>
  <si>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</si>
  <si>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</si>
  <si>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</si>
  <si>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</si>
  <si>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</si>
  <si>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</si>
  <si>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</si>
  <si>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</si>
  <si>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</si>
  <si>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</si>
  <si>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</si>
  <si>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</si>
  <si>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</si>
  <si>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</si>
  <si>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</si>
  <si>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</si>
  <si>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</si>
  <si>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</si>
  <si>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</si>
  <si>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</si>
  <si>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</si>
  <si>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</si>
  <si>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</si>
  <si>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</si>
  <si>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</si>
  <si>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</si>
  <si>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</si>
  <si>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</si>
  <si>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</si>
  <si>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</si>
  <si>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</si>
  <si>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</si>
  <si>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</si>
  <si>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</si>
  <si>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</si>
  <si>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</si>
  <si>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</si>
  <si>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</si>
  <si>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</si>
  <si>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</si>
  <si>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</si>
  <si>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</si>
  <si>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</si>
  <si>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</si>
  <si>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</si>
  <si>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</si>
  <si>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</si>
  <si>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</si>
  <si>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</si>
  <si>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</si>
  <si>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</si>
  <si>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</si>
  <si>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</si>
  <si>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</si>
  <si>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</si>
  <si>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</si>
  <si>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</si>
  <si>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</si>
  <si>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</si>
  <si>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</si>
  <si>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</si>
  <si>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</si>
  <si>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</si>
  <si>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</si>
  <si>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</si>
  <si>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</si>
  <si>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</si>
  <si>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</si>
  <si>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</si>
  <si>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</si>
  <si>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</si>
  <si>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</si>
  <si>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</si>
  <si>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</si>
  <si>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</si>
  <si>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</si>
  <si>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</si>
  <si>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</si>
  <si>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</si>
  <si>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</si>
  <si>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</si>
  <si>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</si>
  <si>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</si>
  <si>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</si>
  <si>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</si>
  <si>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</si>
  <si>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</si>
  <si>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</si>
  <si>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</si>
  <si>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</si>
  <si>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</si>
  <si>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</si>
  <si>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</si>
  <si>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</si>
  <si>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</si>
  <si>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</si>
  <si>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</si>
  <si>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</si>
  <si>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</si>
  <si>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</si>
  <si>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</si>
  <si>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</si>
  <si>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</si>
  <si>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</si>
  <si>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</si>
  <si>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</si>
  <si>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</si>
  <si>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</si>
  <si>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</si>
  <si>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</si>
  <si>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</si>
  <si>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</si>
  <si>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</si>
  <si>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</si>
  <si>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</si>
  <si>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</si>
  <si>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</si>
  <si>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</si>
  <si>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</si>
  <si>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</si>
  <si>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</si>
  <si>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</si>
  <si>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</si>
  <si>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</si>
  <si>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</si>
  <si>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</si>
  <si>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</si>
  <si>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</si>
  <si>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</si>
  <si>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</si>
  <si>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</si>
  <si>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</si>
  <si>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</si>
  <si>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</si>
  <si>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</si>
  <si>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</si>
  <si>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</si>
  <si>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</si>
  <si>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</si>
  <si>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</si>
  <si>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</si>
  <si>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</si>
  <si>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</si>
  <si>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</si>
  <si>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</si>
  <si>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</si>
  <si>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</si>
  <si>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</si>
  <si>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</si>
  <si>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</si>
  <si>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</si>
  <si>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</si>
  <si>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</si>
  <si>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</si>
  <si>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</si>
  <si>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</si>
  <si>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</si>
  <si>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</si>
  <si>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</si>
  <si>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</si>
  <si>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</si>
  <si>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</si>
  <si>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</si>
  <si>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</si>
  <si>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</si>
  <si>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</si>
  <si>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</si>
  <si>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</si>
  <si>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</si>
  <si>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</si>
  <si>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</si>
  <si>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</si>
  <si>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</si>
  <si>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</si>
  <si>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</si>
  <si>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</si>
  <si>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</si>
  <si>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</si>
  <si>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</si>
  <si>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</si>
  <si>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</si>
  <si>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</si>
  <si>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</si>
  <si>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</si>
  <si>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</si>
  <si>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</si>
  <si>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</si>
  <si>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</si>
  <si>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</si>
  <si>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</si>
  <si>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</si>
  <si>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</si>
  <si>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</si>
  <si>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</si>
  <si>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</si>
  <si>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</si>
  <si>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</si>
  <si>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</si>
  <si>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</si>
  <si>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</si>
  <si>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</si>
  <si>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</si>
  <si>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</si>
  <si>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</si>
  <si>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</si>
  <si>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</si>
  <si>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</si>
  <si>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</si>
  <si>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</si>
  <si>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</si>
  <si>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</si>
  <si>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</si>
  <si>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</si>
  <si>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</si>
  <si>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</si>
  <si>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</si>
  <si>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</si>
  <si>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</si>
  <si>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</si>
  <si>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</si>
  <si>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</si>
  <si>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</si>
  <si>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</si>
  <si>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</si>
  <si>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</si>
  <si>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</si>
  <si>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</si>
  <si>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</si>
  <si>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</si>
  <si>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</si>
  <si>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</si>
  <si>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</si>
  <si>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</si>
  <si>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</si>
  <si>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</si>
  <si>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</si>
  <si>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</si>
  <si>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</si>
  <si>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</si>
  <si>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</si>
  <si>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</si>
  <si>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</si>
  <si>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</si>
  <si>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</si>
  <si>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</si>
  <si>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</si>
  <si>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</si>
  <si>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</si>
  <si>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</si>
  <si>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</si>
  <si>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</si>
  <si>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</si>
  <si>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</si>
  <si>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</si>
  <si>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</si>
  <si>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</si>
  <si>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</si>
  <si>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</si>
  <si>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</si>
  <si>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</si>
  <si>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</si>
  <si>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</si>
  <si>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</si>
  <si>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</si>
  <si>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</si>
  <si>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</si>
  <si>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</si>
  <si>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</si>
  <si>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</si>
  <si>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</si>
  <si>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</si>
  <si>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</si>
  <si>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</si>
  <si>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</si>
  <si>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</si>
  <si>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</si>
  <si>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</si>
  <si>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</si>
  <si>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</si>
  <si>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</si>
  <si>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</si>
  <si>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</si>
  <si>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</si>
  <si>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</si>
  <si>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</si>
  <si>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</si>
  <si>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</si>
  <si>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</si>
  <si>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</si>
  <si>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</si>
  <si>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</si>
  <si>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</si>
  <si>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</si>
  <si>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</si>
  <si>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</si>
  <si>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</si>
  <si>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</si>
  <si>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</si>
  <si>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</si>
  <si>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</si>
  <si>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</si>
  <si>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</si>
  <si>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</si>
  <si>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</si>
  <si>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</si>
  <si>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</si>
  <si>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</si>
  <si>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</si>
  <si>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</si>
  <si>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</si>
  <si>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</si>
  <si>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</si>
  <si>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</si>
  <si>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</si>
  <si>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</si>
  <si>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</si>
  <si>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</si>
  <si>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</si>
  <si>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</si>
  <si>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</si>
  <si>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</si>
  <si>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</si>
  <si>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</si>
  <si>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</si>
  <si>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</si>
  <si>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</si>
  <si>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</si>
  <si>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</si>
  <si>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</si>
  <si>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</si>
  <si>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</si>
  <si>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</si>
  <si>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</si>
  <si>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</si>
  <si>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</si>
  <si>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</si>
  <si>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</si>
  <si>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</si>
  <si>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</si>
  <si>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</si>
  <si>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</si>
  <si>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</si>
  <si>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</si>
  <si>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</si>
  <si>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</si>
  <si>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</si>
  <si>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</si>
  <si>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</si>
  <si>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</si>
  <si>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</si>
  <si>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</si>
  <si>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</si>
  <si>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</si>
  <si>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</si>
  <si>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</si>
  <si>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</si>
  <si>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</si>
  <si>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</si>
  <si>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</si>
  <si>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</si>
  <si>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</si>
  <si>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</si>
  <si>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</si>
  <si>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</si>
  <si>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</si>
  <si>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</si>
  <si>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</si>
  <si>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</si>
  <si>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</si>
  <si>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</si>
  <si>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</si>
  <si>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</si>
  <si>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</si>
  <si>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</si>
  <si>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</si>
  <si>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</si>
  <si>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</si>
  <si>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</si>
  <si>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</si>
  <si>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</si>
  <si>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</si>
  <si>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</si>
  <si>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</si>
  <si>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</si>
  <si>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</si>
  <si>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</si>
  <si>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</si>
  <si>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</si>
  <si>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</si>
  <si>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</si>
  <si>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</si>
  <si>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</si>
  <si>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</si>
  <si>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</si>
  <si>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</si>
  <si>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</si>
  <si>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</si>
  <si>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</si>
  <si>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</si>
  <si>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</si>
  <si>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</si>
  <si>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</si>
  <si>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</si>
  <si>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</si>
  <si>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</si>
  <si>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</si>
  <si>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</si>
  <si>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</si>
  <si>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</si>
  <si>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</si>
  <si>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</si>
  <si>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</si>
  <si>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</si>
  <si>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</si>
  <si>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</si>
  <si>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</si>
  <si>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</si>
  <si>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</si>
  <si>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</si>
  <si>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</si>
  <si>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</si>
  <si>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</si>
  <si>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</si>
  <si>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</si>
  <si>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</si>
  <si>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</si>
  <si>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</si>
  <si>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</si>
  <si>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</si>
  <si>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</si>
  <si>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</si>
  <si>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</si>
  <si>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</si>
  <si>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</si>
  <si>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</si>
  <si>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</si>
  <si>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</si>
  <si>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</si>
  <si>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</si>
  <si>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</si>
  <si>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</si>
  <si>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</si>
  <si>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</si>
  <si>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</si>
  <si>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</si>
  <si>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</si>
  <si>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</si>
  <si>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</si>
  <si>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</si>
  <si>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</si>
  <si>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</si>
  <si>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</si>
  <si>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</si>
  <si>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</si>
  <si>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</si>
  <si>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</si>
  <si>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</si>
  <si>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</si>
  <si>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</si>
  <si>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</si>
  <si>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</si>
  <si>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</si>
  <si>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</si>
  <si>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</si>
  <si>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</si>
  <si>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</si>
  <si>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</si>
  <si>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</si>
  <si>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</si>
  <si>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</si>
  <si>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</si>
  <si>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</si>
  <si>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</si>
  <si>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</si>
  <si>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</si>
  <si>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</si>
  <si>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</si>
  <si>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</si>
  <si>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</si>
  <si>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</si>
  <si>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</si>
  <si>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</si>
  <si>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</si>
  <si>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</si>
  <si>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</si>
  <si>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</si>
  <si>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</si>
  <si>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</si>
  <si>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</si>
  <si>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</si>
  <si>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</si>
  <si>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</si>
  <si>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</si>
  <si>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</si>
  <si>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</si>
  <si>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</si>
  <si>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</si>
  <si>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</si>
  <si>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</si>
  <si>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</si>
  <si>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</si>
  <si>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</si>
  <si>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</si>
  <si>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</si>
  <si>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</si>
  <si>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</si>
  <si>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</si>
  <si>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</si>
  <si>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</si>
  <si>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</si>
  <si>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</si>
  <si>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</si>
  <si>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</si>
  <si>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</si>
  <si>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</si>
  <si>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</si>
  <si>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</si>
  <si>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</si>
  <si>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</si>
  <si>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</si>
  <si>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</si>
  <si>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</si>
  <si>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</si>
  <si>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</si>
  <si>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</si>
  <si>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</si>
  <si>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</si>
  <si>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</si>
  <si>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</si>
  <si>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</si>
  <si>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</si>
  <si>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</si>
  <si>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</si>
  <si>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</si>
  <si>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</si>
  <si>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</si>
  <si>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</si>
  <si>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</si>
  <si>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</si>
  <si>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</si>
  <si>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</si>
  <si>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</si>
  <si>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</si>
  <si>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</si>
  <si>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</si>
  <si>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</si>
  <si>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</si>
  <si>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</si>
  <si>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</si>
  <si>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</si>
  <si>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</si>
  <si>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</si>
  <si>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</si>
  <si>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</si>
  <si>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</si>
  <si>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</si>
  <si>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</si>
  <si>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</si>
  <si>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</si>
  <si>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</si>
  <si>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</si>
  <si>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</si>
  <si>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</si>
  <si>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</si>
  <si>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</si>
  <si>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</si>
  <si>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</si>
  <si>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</si>
  <si>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</si>
  <si>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</si>
  <si>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</si>
  <si>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</si>
  <si>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</si>
  <si>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</si>
  <si>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</si>
  <si>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</si>
  <si>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</si>
  <si>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</si>
  <si>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</si>
  <si>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</si>
  <si>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</si>
  <si>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</si>
  <si>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</si>
  <si>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</si>
  <si>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</si>
  <si>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</si>
  <si>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</si>
  <si>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</si>
  <si>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</si>
  <si>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</si>
  <si>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</si>
  <si>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</si>
  <si>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</si>
  <si>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</si>
  <si>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</si>
  <si>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</si>
  <si>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</si>
  <si>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</si>
  <si>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</si>
  <si>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</si>
  <si>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</si>
  <si>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</si>
  <si>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</si>
  <si>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</si>
  <si>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</si>
  <si>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</si>
  <si>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</si>
  <si>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</si>
  <si>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</si>
  <si>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</si>
  <si>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</si>
  <si>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</si>
  <si>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</si>
  <si>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</si>
  <si>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</si>
  <si>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</si>
  <si>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</si>
  <si>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</si>
  <si>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</si>
  <si>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</si>
  <si>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</si>
  <si>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</si>
  <si>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</si>
  <si>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</si>
  <si>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</si>
  <si>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</si>
  <si>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</si>
  <si>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</si>
  <si>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</si>
  <si>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</si>
  <si>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</si>
  <si>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</si>
  <si>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</si>
  <si>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</si>
  <si>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</si>
  <si>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</si>
  <si>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</si>
  <si>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</si>
  <si>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</si>
  <si>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</si>
  <si>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</si>
  <si>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</si>
  <si>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</si>
  <si>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</si>
  <si>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</si>
  <si>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</si>
  <si>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</si>
  <si>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</si>
  <si>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</si>
  <si>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</si>
  <si>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</si>
  <si>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</si>
  <si>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</si>
  <si>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</si>
  <si>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</si>
  <si>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</si>
  <si>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</si>
  <si>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</si>
  <si>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</si>
  <si>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</si>
  <si>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</si>
  <si>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</si>
  <si>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</si>
  <si>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</si>
  <si>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</si>
  <si>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</si>
  <si>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</si>
  <si>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</si>
  <si>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</si>
  <si>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</si>
  <si>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</si>
  <si>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</si>
  <si>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</si>
  <si>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</si>
  <si>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</si>
  <si>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</si>
  <si>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</si>
  <si>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</si>
  <si>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</si>
  <si>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</si>
  <si>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</si>
  <si>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</si>
  <si>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</si>
  <si>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</si>
  <si>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</si>
  <si>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</si>
  <si>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</si>
  <si>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</si>
  <si>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</si>
  <si>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</si>
  <si>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</si>
  <si>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</si>
  <si>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</si>
  <si>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</si>
  <si>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</si>
  <si>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</si>
  <si>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</si>
  <si>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</si>
  <si>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</si>
  <si>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</si>
  <si>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</si>
  <si>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</si>
  <si>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</si>
  <si>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</si>
  <si>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</si>
  <si>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</si>
  <si>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</si>
  <si>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</si>
  <si>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</si>
  <si>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</si>
  <si>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</si>
  <si>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</si>
  <si>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</si>
  <si>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</si>
  <si>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</si>
  <si>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</si>
  <si>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</si>
  <si>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</si>
  <si>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</si>
  <si>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</si>
  <si>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</si>
  <si>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</si>
  <si>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</si>
  <si>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</si>
  <si>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</si>
  <si>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</si>
  <si>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</si>
  <si>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</si>
  <si>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</si>
  <si>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</si>
  <si>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</si>
  <si>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</si>
  <si>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</si>
  <si>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</si>
  <si>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</si>
  <si>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</si>
  <si>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</si>
  <si>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</si>
  <si>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</si>
  <si>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</si>
  <si>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</si>
  <si>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</si>
  <si>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</si>
  <si>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</si>
  <si>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</si>
  <si>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</si>
  <si>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</si>
  <si>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</si>
  <si>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</si>
  <si>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</si>
  <si>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</si>
  <si>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</si>
  <si>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</si>
  <si>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</si>
  <si>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</si>
  <si>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</si>
  <si>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</si>
  <si>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</si>
  <si>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</si>
  <si>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</si>
  <si>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</si>
  <si>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</si>
  <si>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</si>
  <si>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</si>
  <si>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</si>
  <si>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</si>
  <si>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</si>
  <si>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</si>
  <si>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</si>
  <si>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</si>
  <si>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</si>
  <si>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</si>
  <si>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</si>
  <si>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</si>
  <si>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</si>
  <si>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</si>
  <si>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</si>
  <si>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</si>
  <si>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</si>
  <si>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</si>
  <si>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</si>
  <si>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</si>
  <si>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</si>
  <si>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</si>
  <si>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</si>
  <si>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</si>
  <si>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</si>
  <si>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</si>
  <si>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</si>
  <si>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</si>
  <si>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</si>
  <si>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</si>
  <si>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</si>
  <si>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</si>
  <si>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</si>
  <si>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</si>
  <si>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</si>
  <si>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</si>
  <si>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</si>
  <si>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</si>
  <si>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</si>
  <si>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</si>
  <si>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</si>
  <si>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</si>
  <si>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</si>
  <si>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</si>
  <si>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</si>
  <si>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</si>
  <si>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</si>
  <si>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</si>
  <si>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</si>
  <si>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</si>
  <si>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</si>
  <si>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</si>
  <si>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</si>
  <si>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</si>
  <si>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</si>
  <si>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</si>
  <si>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</si>
  <si>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</si>
  <si>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</si>
  <si>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</si>
  <si>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</si>
  <si>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</si>
  <si>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</si>
  <si>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</si>
  <si>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</si>
  <si>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</si>
  <si>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</si>
  <si>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</si>
  <si>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</si>
  <si>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</si>
  <si>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</si>
  <si>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</si>
  <si>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</si>
  <si>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</si>
  <si>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</si>
  <si>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</si>
  <si>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</si>
  <si>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</si>
  <si>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</si>
  <si>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</si>
  <si>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</si>
  <si>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</si>
  <si>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</si>
  <si>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</si>
  <si>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</si>
  <si>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</si>
  <si>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</si>
  <si>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</si>
  <si>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</si>
  <si>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</si>
  <si>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</si>
  <si>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</si>
  <si>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</si>
  <si>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</si>
  <si>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</si>
  <si>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</si>
  <si>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</si>
  <si>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</si>
  <si>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</si>
  <si>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</si>
  <si>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</si>
  <si>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</si>
  <si>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</si>
  <si>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</si>
  <si>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</si>
  <si>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</si>
  <si>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</si>
  <si>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</si>
  <si>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</si>
  <si>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</si>
  <si>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</si>
  <si>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</si>
  <si>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</si>
  <si>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</si>
  <si>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</si>
  <si>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</si>
  <si>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</si>
  <si>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</si>
  <si>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</si>
  <si>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</si>
  <si>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</si>
  <si>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</si>
  <si>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</si>
  <si>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</si>
  <si>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</si>
  <si>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</si>
  <si>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</si>
  <si>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</si>
  <si>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</si>
  <si>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</si>
  <si>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</si>
  <si>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</si>
  <si>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</si>
  <si>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</si>
  <si>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</si>
  <si>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</si>
  <si>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</si>
  <si>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</si>
  <si>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</si>
  <si>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</si>
  <si>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</si>
  <si>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</si>
  <si>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</si>
  <si>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</si>
  <si>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</si>
  <si>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</si>
  <si>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</si>
  <si>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</si>
  <si>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</si>
  <si>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</si>
  <si>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</si>
  <si>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</si>
  <si>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</si>
  <si>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</si>
  <si>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</si>
  <si>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</si>
  <si>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</si>
  <si>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</si>
  <si>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</si>
  <si>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</si>
  <si>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</si>
  <si>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</si>
  <si>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</si>
  <si>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</si>
  <si>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</si>
  <si>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</si>
  <si>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</si>
  <si>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</si>
  <si>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</si>
  <si>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</si>
  <si>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</si>
  <si>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</si>
  <si>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</si>
  <si>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</si>
  <si>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</si>
  <si>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</si>
  <si>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</si>
  <si>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</si>
  <si>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</si>
  <si>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</si>
  <si>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</si>
  <si>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</si>
  <si>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</si>
  <si>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</si>
  <si>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</si>
  <si>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</si>
  <si>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</si>
  <si>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</si>
  <si>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</si>
  <si>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</si>
  <si>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</si>
  <si>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</si>
  <si>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</si>
  <si>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</si>
  <si>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</si>
  <si>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</si>
  <si>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</si>
  <si>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</si>
  <si>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</si>
  <si>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</si>
  <si>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</si>
  <si>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</si>
  <si>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</si>
  <si>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</si>
  <si>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</si>
  <si>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</si>
  <si>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</si>
  <si>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</si>
  <si>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</si>
  <si>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</si>
  <si>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</si>
  <si>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</si>
  <si>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</si>
  <si>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</si>
  <si>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</si>
  <si>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</si>
  <si>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</si>
  <si>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</si>
  <si>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</si>
  <si>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</si>
  <si>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</si>
  <si>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</si>
  <si>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</si>
  <si>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</si>
  <si>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</si>
  <si>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</si>
  <si>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</si>
  <si>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</si>
  <si>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</si>
  <si>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</si>
  <si>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</si>
  <si>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</si>
  <si>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</si>
  <si>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</si>
  <si>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</si>
  <si>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</si>
  <si>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</si>
  <si>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</si>
  <si>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</si>
  <si>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</si>
  <si>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</si>
  <si>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</si>
  <si>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</si>
  <si>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</si>
  <si>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</si>
  <si>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</si>
  <si>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</si>
  <si>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</si>
  <si>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</si>
  <si>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</si>
  <si>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</si>
  <si>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</si>
  <si>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</si>
  <si>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</si>
  <si>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</si>
  <si>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</si>
  <si>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</si>
  <si>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</si>
  <si>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</si>
  <si>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</si>
  <si>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</si>
  <si>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</si>
  <si>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</si>
  <si>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</si>
  <si>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</si>
  <si>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</si>
  <si>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</si>
  <si>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</si>
  <si>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</si>
  <si>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</si>
  <si>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</si>
  <si>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</si>
  <si>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</si>
  <si>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</si>
  <si>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</si>
  <si>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</si>
  <si>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</si>
  <si>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</si>
  <si>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</si>
  <si>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</si>
  <si>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</si>
  <si>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</si>
  <si>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</si>
  <si>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</si>
  <si>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</si>
  <si>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</si>
  <si>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</si>
  <si>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</si>
  <si>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</si>
  <si>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</si>
  <si>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</si>
  <si>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</si>
  <si>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</si>
  <si>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</si>
  <si>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</si>
  <si>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</si>
  <si>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</si>
  <si>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</si>
  <si>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</si>
  <si>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</si>
  <si>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</si>
  <si>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</si>
  <si>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</si>
  <si>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</si>
  <si>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</si>
  <si>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</si>
  <si>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</si>
  <si>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</si>
  <si>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</si>
  <si>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</si>
  <si>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</si>
  <si>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</si>
  <si>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</si>
  <si>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</si>
  <si>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</si>
  <si>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</si>
  <si>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</si>
  <si>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</si>
  <si>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</si>
  <si>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</si>
  <si>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</si>
  <si>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</si>
  <si>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</si>
  <si>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</si>
  <si>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</si>
  <si>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</si>
  <si>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</si>
  <si>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</si>
  <si>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</si>
  <si>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</si>
  <si>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</si>
  <si>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</si>
  <si>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</si>
  <si>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</si>
  <si>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</si>
  <si>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</si>
  <si>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</si>
  <si>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</si>
  <si>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</si>
  <si>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</si>
  <si>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</si>
  <si>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</si>
  <si>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</si>
  <si>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</si>
  <si>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</si>
  <si>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</si>
  <si>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</si>
  <si>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</si>
  <si>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</si>
  <si>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</si>
  <si>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</si>
  <si>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</si>
  <si>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</si>
  <si>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</si>
  <si>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</si>
  <si>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</si>
  <si>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</si>
  <si>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</si>
  <si>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</si>
  <si>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</si>
  <si>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</si>
  <si>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</si>
  <si>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</si>
  <si>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</si>
  <si>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</si>
  <si>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</si>
  <si>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</si>
  <si>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</si>
  <si>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</si>
  <si>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</si>
  <si>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</si>
  <si>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</si>
  <si>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</si>
  <si>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</si>
  <si>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</si>
  <si>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</si>
  <si>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</si>
  <si>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</si>
  <si>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</si>
  <si>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</si>
  <si>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</si>
  <si>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</si>
  <si>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</si>
  <si>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</si>
  <si>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</si>
  <si>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</si>
  <si>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</si>
  <si>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</si>
  <si>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</si>
  <si>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</si>
  <si>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</si>
  <si>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</si>
  <si>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</si>
  <si>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</si>
  <si>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</si>
  <si>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</si>
  <si>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</si>
  <si>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</si>
  <si>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</si>
  <si>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</si>
  <si>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</si>
  <si>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</si>
  <si>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</si>
  <si>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</si>
  <si>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</si>
  <si>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</si>
  <si>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</si>
  <si>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</si>
  <si>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</si>
  <si>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</si>
  <si>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</si>
  <si>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</si>
  <si>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</si>
  <si>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</si>
  <si>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</si>
  <si>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</si>
  <si>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</si>
  <si>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</si>
  <si>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</si>
  <si>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</si>
  <si>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</si>
  <si>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</si>
  <si>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</si>
  <si>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</si>
  <si>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</si>
  <si>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</si>
  <si>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</si>
  <si>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</si>
  <si>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</si>
  <si>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</si>
  <si>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</si>
  <si>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</si>
  <si>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</si>
  <si>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</si>
  <si>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</si>
  <si>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</si>
  <si>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</si>
  <si>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</si>
  <si>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</si>
  <si>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</si>
  <si>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</si>
  <si>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</si>
  <si>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</si>
  <si>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</si>
  <si>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</si>
  <si>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</si>
  <si>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</si>
  <si>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</si>
  <si>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</si>
  <si>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</si>
  <si>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</si>
  <si>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</si>
  <si>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</si>
  <si>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</si>
  <si>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</si>
  <si>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</si>
  <si>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</si>
  <si>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</si>
  <si>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</si>
  <si>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</si>
  <si>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</si>
  <si>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</si>
  <si>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</si>
  <si>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</si>
  <si>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</si>
  <si>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</si>
  <si>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</si>
  <si>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</si>
  <si>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</si>
  <si>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</si>
  <si>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</si>
  <si>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</si>
  <si>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</si>
  <si>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</si>
  <si>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</si>
  <si>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</si>
  <si>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</si>
  <si>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</si>
  <si>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</si>
  <si>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</si>
  <si>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</si>
  <si>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</si>
  <si>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</si>
  <si>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</si>
  <si>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</si>
  <si>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</si>
  <si>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</si>
  <si>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</si>
  <si>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</si>
  <si>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</si>
  <si>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</si>
  <si>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</si>
  <si>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</si>
  <si>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</si>
  <si>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</si>
  <si>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</si>
  <si>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</si>
  <si>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</si>
  <si>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</si>
  <si>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</si>
  <si>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</si>
  <si>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</si>
  <si>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</si>
  <si>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</si>
  <si>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</si>
  <si>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</si>
  <si>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</si>
  <si>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</si>
  <si>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</si>
  <si>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</si>
  <si>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</si>
  <si>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</si>
  <si>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</si>
  <si>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</si>
  <si>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</si>
  <si>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</si>
  <si>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</si>
  <si>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</si>
  <si>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</si>
  <si>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</si>
  <si>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</si>
  <si>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</si>
  <si>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</si>
  <si>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</si>
  <si>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</si>
  <si>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</si>
  <si>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</si>
  <si>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</si>
  <si>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</si>
  <si>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</si>
  <si>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</si>
  <si>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</si>
  <si>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</si>
  <si>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</si>
  <si>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</si>
  <si>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</si>
  <si>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</si>
  <si>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</si>
  <si>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</si>
  <si>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</si>
  <si>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</si>
  <si>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</si>
  <si>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</si>
  <si>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</si>
  <si>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</si>
  <si>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</si>
  <si>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</si>
  <si>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</si>
  <si>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</si>
  <si>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</si>
  <si>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</si>
  <si>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</si>
  <si>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</si>
  <si>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</si>
  <si>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</si>
  <si>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</si>
  <si>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</si>
  <si>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</si>
  <si>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</si>
  <si>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</si>
  <si>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</si>
  <si>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</si>
  <si>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</si>
  <si>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</si>
  <si>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</si>
  <si>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</si>
  <si>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</si>
  <si>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</si>
  <si>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</si>
  <si>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</si>
  <si>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</si>
  <si>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</si>
  <si>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</si>
  <si>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</si>
  <si>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</si>
  <si>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</si>
  <si>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</si>
  <si>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</si>
  <si>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</si>
  <si>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</si>
  <si>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</si>
  <si>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</si>
  <si>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</si>
  <si>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</si>
  <si>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</si>
  <si>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</si>
  <si>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</si>
  <si>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</si>
  <si>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</si>
  <si>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</si>
  <si>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</si>
  <si>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</si>
  <si>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</si>
  <si>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</si>
  <si>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</si>
  <si>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</si>
  <si>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</si>
  <si>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</si>
  <si>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</si>
  <si>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</si>
  <si>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</si>
  <si>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</si>
  <si>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</si>
  <si>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</si>
  <si>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</si>
  <si>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</si>
  <si>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</si>
  <si>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</si>
  <si>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</si>
  <si>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</si>
  <si>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</si>
  <si>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</si>
  <si>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</si>
  <si>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</si>
  <si>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</si>
  <si>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</si>
  <si>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</si>
  <si>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</si>
  <si>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</si>
  <si>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</si>
  <si>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</si>
  <si>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</si>
  <si>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</si>
  <si>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</si>
  <si>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</si>
  <si>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</si>
  <si>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</si>
  <si>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</si>
  <si>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</si>
  <si>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</si>
  <si>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</si>
  <si>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</si>
  <si>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</si>
  <si>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</si>
  <si>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</si>
  <si>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</si>
  <si>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</si>
  <si>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</si>
  <si>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</si>
  <si>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</si>
  <si>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</si>
  <si>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</si>
  <si>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</si>
  <si>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</si>
  <si>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</si>
  <si>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</si>
  <si>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</si>
  <si>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</si>
  <si>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</si>
  <si>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</si>
  <si>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</si>
  <si>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</si>
  <si>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</si>
  <si>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</si>
  <si>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</si>
  <si>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</si>
  <si>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</si>
  <si>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</si>
  <si>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</si>
  <si>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</si>
  <si>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</si>
  <si>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</si>
  <si>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</si>
  <si>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</si>
  <si>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</si>
  <si>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</si>
  <si>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</si>
  <si>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</si>
  <si>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</si>
  <si>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</si>
  <si>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</si>
  <si>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</si>
  <si>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</si>
  <si>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</si>
  <si>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</si>
  <si>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</si>
  <si>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</si>
  <si>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</si>
  <si>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</si>
  <si>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</si>
  <si>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</si>
  <si>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</si>
  <si>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</si>
  <si>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</si>
  <si>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</si>
  <si>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</si>
  <si>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</si>
  <si>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</si>
  <si>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</si>
  <si>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</si>
  <si>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</si>
  <si>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</si>
  <si>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</si>
  <si>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</si>
  <si>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</si>
  <si>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</si>
  <si>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</si>
  <si>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</si>
  <si>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</si>
  <si>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</si>
  <si>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</si>
  <si>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</si>
  <si>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</si>
  <si>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</si>
  <si>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</si>
  <si>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</si>
  <si>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</si>
  <si>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</si>
  <si>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</si>
  <si>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</si>
  <si>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</si>
  <si>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</si>
  <si>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</si>
  <si>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</si>
  <si>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</si>
  <si>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</si>
  <si>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</si>
  <si>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</si>
  <si>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</si>
  <si>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</si>
  <si>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</si>
  <si>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</si>
  <si>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</si>
  <si>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</si>
  <si>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</si>
  <si>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</si>
  <si>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</si>
  <si>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</si>
  <si>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</si>
  <si>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</si>
  <si>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</si>
  <si>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</si>
  <si>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</si>
  <si>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</si>
  <si>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</si>
  <si>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</si>
  <si>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</si>
  <si>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</si>
  <si>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</si>
  <si>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</si>
  <si>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</si>
  <si>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</si>
  <si>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</si>
  <si>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</si>
  <si>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</si>
  <si>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</si>
  <si>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</si>
  <si>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</si>
  <si>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</si>
  <si>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</si>
  <si>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</si>
  <si>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</si>
  <si>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</si>
  <si>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</si>
  <si>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</si>
  <si>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</si>
  <si>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</si>
  <si>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</si>
  <si>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</si>
  <si>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</si>
  <si>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</si>
  <si>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</si>
  <si>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</si>
  <si>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</si>
  <si>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</si>
  <si>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</si>
  <si>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</si>
  <si>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</si>
  <si>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</si>
  <si>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</si>
  <si>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</si>
  <si>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</si>
  <si>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</si>
  <si>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</si>
  <si>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</si>
  <si>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</si>
  <si>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</si>
  <si>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</si>
  <si>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</si>
  <si>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</si>
  <si>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</si>
  <si>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</si>
  <si>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</si>
  <si>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</si>
  <si>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</si>
  <si>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</si>
  <si>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</si>
  <si>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</si>
  <si>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</si>
  <si>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</si>
  <si>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</si>
  <si>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</si>
  <si>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</si>
  <si>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</si>
  <si>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</si>
  <si>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</si>
  <si>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</si>
  <si>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</si>
  <si>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</si>
  <si>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</si>
  <si>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</si>
  <si>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</si>
  <si>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</si>
  <si>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</si>
  <si>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</si>
  <si>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</si>
  <si>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</si>
  <si>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</si>
  <si>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</si>
  <si>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</si>
  <si>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</si>
  <si>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</si>
  <si>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</si>
  <si>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</si>
  <si>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</si>
  <si>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</si>
  <si>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</si>
  <si>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</si>
  <si>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</si>
  <si>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</si>
  <si>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</si>
  <si>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</si>
  <si>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</si>
  <si>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</si>
  <si>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</si>
  <si>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</si>
  <si>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</si>
  <si>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</si>
  <si>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</si>
  <si>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</si>
  <si>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</si>
  <si>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</si>
  <si>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</si>
  <si>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</si>
  <si>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</si>
  <si>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</si>
  <si>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</si>
  <si>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</si>
  <si>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</si>
  <si>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</si>
  <si>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</si>
  <si>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</si>
  <si>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</si>
  <si>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</si>
  <si>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</si>
  <si>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</si>
  <si>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</si>
  <si>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</si>
  <si>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</si>
  <si>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</si>
  <si>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</si>
  <si>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</si>
  <si>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</si>
  <si>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</si>
  <si>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</si>
  <si>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</si>
  <si>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</si>
  <si>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</si>
  <si>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</si>
  <si>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</si>
  <si>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</si>
  <si>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</si>
  <si>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</si>
  <si>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</si>
  <si>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</si>
  <si>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</si>
  <si>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</si>
  <si>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</si>
  <si>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</si>
  <si>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</si>
  <si>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</si>
  <si>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</si>
  <si>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</si>
  <si>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</si>
  <si>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</si>
  <si>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</si>
  <si>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</si>
  <si>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</si>
  <si>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</si>
  <si>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</si>
  <si>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</si>
  <si>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</si>
  <si>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</si>
  <si>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</si>
  <si>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</si>
  <si>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</si>
  <si>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</si>
  <si>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</si>
  <si>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</si>
  <si>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</si>
  <si>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</si>
  <si>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</si>
  <si>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</si>
  <si>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</si>
  <si>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</si>
  <si>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</si>
  <si>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</si>
  <si>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</si>
  <si>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</si>
  <si>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</si>
  <si>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</si>
  <si>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</si>
  <si>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</si>
  <si>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</si>
  <si>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</si>
  <si>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</si>
  <si>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</si>
  <si>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</si>
  <si>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</si>
  <si>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</si>
  <si>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</si>
  <si>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</si>
  <si>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</si>
  <si>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</si>
  <si>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</si>
  <si>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</si>
  <si>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</si>
  <si>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</si>
  <si>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</si>
  <si>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</si>
  <si>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</si>
  <si>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</si>
  <si>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</si>
  <si>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</si>
  <si>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</si>
  <si>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</si>
  <si>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</si>
  <si>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</si>
  <si>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</si>
  <si>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</si>
  <si>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</si>
  <si>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</si>
  <si>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</si>
  <si>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</si>
  <si>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</si>
  <si>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</si>
  <si>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</si>
  <si>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</si>
  <si>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</si>
  <si>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</si>
  <si>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</si>
  <si>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</si>
  <si>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</si>
  <si>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</si>
  <si>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</si>
  <si>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</si>
  <si>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</si>
  <si>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</si>
  <si>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</si>
  <si>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</si>
  <si>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</si>
  <si>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</si>
  <si>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</si>
  <si>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</si>
  <si>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</si>
  <si>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</si>
  <si>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</si>
  <si>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</si>
  <si>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</si>
  <si>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</si>
  <si>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</si>
  <si>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</si>
  <si>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</si>
  <si>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</si>
  <si>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</si>
  <si>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</si>
  <si>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</si>
  <si>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</si>
  <si>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</si>
  <si>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</si>
  <si>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</si>
  <si>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</si>
  <si>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</si>
  <si>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</si>
  <si>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</si>
  <si>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</si>
  <si>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</si>
  <si>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</si>
  <si>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</si>
  <si>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</si>
  <si>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</si>
  <si>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</si>
  <si>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</si>
  <si>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</si>
  <si>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</si>
  <si>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</si>
  <si>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</si>
  <si>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</si>
  <si>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</si>
  <si>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</si>
  <si>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</si>
  <si>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</si>
  <si>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</si>
  <si>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</si>
  <si>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</si>
  <si>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</si>
  <si>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</si>
  <si>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</si>
  <si>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</si>
  <si>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</si>
  <si>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</si>
  <si>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</si>
  <si>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</si>
  <si>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</si>
  <si>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</si>
  <si>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</si>
  <si>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</si>
  <si>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</si>
  <si>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</si>
  <si>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</si>
  <si>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</si>
  <si>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</si>
  <si>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</si>
  <si>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</si>
  <si>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</si>
  <si>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</si>
  <si>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</si>
  <si>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</si>
  <si>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</si>
  <si>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</si>
  <si>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</si>
  <si>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</si>
  <si>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</si>
  <si>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</si>
  <si>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</si>
  <si>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</si>
  <si>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</si>
  <si>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</si>
  <si>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</si>
  <si>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</si>
  <si>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</si>
  <si>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</si>
  <si>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</si>
  <si>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</si>
  <si>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</si>
  <si>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</si>
  <si>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</si>
  <si>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</si>
  <si>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</si>
  <si>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</si>
  <si>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</si>
  <si>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</si>
  <si>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</si>
  <si>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</si>
  <si>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</si>
  <si>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</si>
  <si>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</si>
  <si>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</si>
  <si>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</si>
  <si>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</si>
  <si>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</si>
  <si>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</si>
  <si>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</si>
  <si>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</si>
  <si>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</si>
  <si>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</si>
  <si>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</si>
  <si>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</si>
  <si>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</si>
  <si>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</si>
  <si>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</si>
  <si>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</si>
  <si>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</si>
  <si>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</si>
  <si>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</si>
  <si>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</si>
  <si>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</si>
  <si>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</si>
  <si>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</si>
  <si>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</si>
  <si>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</si>
  <si>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</si>
  <si>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</si>
  <si>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</si>
  <si>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</si>
  <si>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</si>
  <si>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</si>
  <si>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</si>
  <si>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</si>
  <si>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</si>
  <si>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</si>
  <si>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</si>
  <si>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</si>
  <si>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</si>
  <si>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</si>
  <si>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</si>
  <si>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</si>
  <si>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</si>
  <si>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</si>
  <si>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</si>
  <si>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</si>
  <si>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</si>
  <si>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</si>
  <si>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</si>
  <si>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</si>
  <si>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</si>
  <si>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</si>
  <si>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</si>
  <si>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</si>
  <si>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</si>
  <si>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</si>
  <si>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</si>
  <si>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</si>
  <si>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</si>
  <si>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</si>
  <si>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</si>
  <si>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</si>
  <si>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</si>
  <si>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</si>
  <si>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</si>
  <si>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</si>
  <si>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</si>
  <si>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</si>
  <si>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</si>
  <si>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</si>
  <si>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</si>
  <si>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</si>
  <si>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</si>
  <si>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</si>
  <si>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</si>
  <si>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</si>
  <si>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</si>
  <si>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</si>
  <si>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</si>
  <si>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</si>
  <si>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</si>
  <si>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</si>
  <si>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</si>
  <si>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</si>
  <si>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</si>
  <si>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</si>
  <si>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</si>
  <si>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</si>
  <si>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</si>
  <si>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</si>
  <si>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</si>
  <si>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</si>
  <si>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</si>
  <si>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</si>
  <si>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</si>
  <si>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</si>
  <si>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</si>
  <si>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</si>
  <si>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</si>
  <si>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</si>
  <si>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</si>
  <si>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</si>
  <si>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</si>
  <si>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</si>
  <si>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</si>
  <si>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</si>
  <si>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</si>
  <si>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</si>
  <si>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</si>
  <si>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</si>
  <si>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</si>
  <si>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</si>
  <si>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</si>
  <si>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</si>
  <si>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</si>
  <si>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</si>
  <si>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</si>
  <si>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</si>
  <si>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</si>
  <si>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</si>
  <si>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</si>
  <si>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</si>
  <si>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</si>
  <si>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</si>
  <si>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</si>
  <si>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</si>
  <si>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</si>
  <si>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</si>
  <si>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</si>
  <si>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</si>
  <si>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</si>
  <si>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</si>
  <si>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</si>
  <si>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</si>
  <si>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</si>
  <si>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</si>
  <si>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</si>
  <si>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</si>
  <si>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</si>
  <si>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</si>
  <si>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</si>
  <si>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</si>
  <si>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</si>
  <si>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</si>
  <si>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</si>
  <si>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</si>
  <si>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</si>
  <si>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</si>
  <si>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</si>
  <si>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</si>
  <si>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</si>
  <si>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</si>
  <si>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</si>
  <si>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</si>
  <si>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</si>
  <si>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</si>
  <si>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</si>
  <si>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</si>
  <si>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</si>
  <si>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</si>
  <si>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</si>
  <si>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</si>
  <si>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</si>
  <si>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</si>
  <si>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</si>
  <si>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</si>
  <si>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</si>
  <si>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</si>
  <si>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</si>
  <si>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</si>
  <si>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</si>
  <si>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</si>
  <si>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</si>
  <si>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</si>
  <si>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</si>
  <si>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</si>
  <si>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</si>
  <si>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</si>
  <si>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</si>
  <si>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</si>
  <si>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</si>
  <si>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</si>
  <si>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</si>
  <si>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</si>
  <si>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</si>
  <si>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</si>
  <si>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</si>
  <si>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</si>
  <si>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</si>
  <si>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</si>
  <si>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</si>
  <si>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</si>
  <si>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</si>
  <si>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</si>
  <si>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</si>
  <si>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</si>
  <si>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</si>
  <si>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</si>
  <si>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</si>
  <si>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</si>
  <si>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</si>
  <si>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</si>
  <si>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</si>
  <si>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</si>
  <si>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</si>
  <si>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</si>
  <si>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</si>
  <si>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</si>
  <si>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</si>
  <si>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</si>
  <si>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</si>
  <si>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</si>
  <si>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</si>
  <si>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</si>
  <si>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</si>
  <si>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</si>
  <si>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</si>
  <si>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</si>
  <si>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</si>
  <si>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</si>
  <si>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</si>
  <si>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</si>
  <si>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</si>
  <si>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</si>
  <si>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</si>
  <si>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</si>
  <si>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</si>
  <si>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</si>
  <si>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</si>
  <si>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</si>
  <si>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</si>
  <si>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</si>
  <si>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</si>
  <si>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</si>
  <si>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</si>
  <si>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</si>
  <si>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</si>
  <si>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</si>
  <si>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</si>
  <si>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</si>
  <si>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</si>
  <si>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</si>
  <si>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</si>
  <si>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</si>
  <si>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</si>
  <si>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</si>
  <si>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</si>
  <si>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</si>
  <si>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</si>
  <si>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</si>
  <si>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</si>
  <si>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</si>
  <si>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</si>
  <si>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</si>
  <si>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</si>
  <si>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</si>
  <si>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</si>
  <si>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</si>
  <si>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</si>
  <si>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</si>
  <si>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</si>
  <si>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</si>
  <si>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</si>
  <si>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</si>
  <si>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</si>
  <si>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</si>
  <si>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</si>
  <si>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</si>
  <si>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</si>
  <si>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</si>
  <si>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</si>
  <si>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</si>
  <si>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</si>
  <si>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</si>
  <si>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</si>
  <si>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</si>
  <si>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</si>
  <si>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</si>
  <si>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</si>
  <si>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</si>
  <si>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</si>
  <si>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</si>
  <si>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</si>
  <si>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</si>
  <si>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</si>
  <si>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</si>
  <si>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</si>
  <si>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</si>
  <si>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</si>
  <si>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</si>
  <si>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</si>
  <si>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</si>
  <si>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</si>
  <si>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</si>
  <si>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</si>
  <si>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</si>
  <si>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</si>
  <si>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</si>
  <si>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</si>
  <si>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</si>
  <si>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</si>
  <si>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</si>
  <si>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</si>
  <si>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</si>
  <si>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</si>
  <si>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</si>
  <si>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</si>
  <si>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</si>
  <si>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</si>
  <si>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</si>
  <si>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</si>
  <si>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</si>
  <si>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</si>
  <si>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</si>
  <si>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</si>
  <si>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</si>
  <si>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</si>
  <si>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</si>
  <si>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</si>
  <si>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</si>
  <si>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</si>
  <si>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</si>
  <si>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</si>
  <si>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</si>
  <si>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</si>
  <si>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</si>
  <si>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</si>
  <si>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</si>
  <si>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</si>
  <si>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</si>
  <si>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</si>
  <si>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</si>
  <si>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</si>
  <si>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</si>
  <si>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</si>
  <si>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</si>
  <si>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</si>
  <si>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</si>
  <si>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</si>
  <si>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</si>
  <si>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</si>
  <si>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</si>
  <si>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</si>
  <si>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</si>
  <si>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</si>
  <si>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</si>
  <si>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</si>
  <si>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</si>
  <si>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</si>
  <si>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</si>
  <si>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</si>
  <si>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</si>
  <si>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</si>
  <si>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</si>
  <si>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</si>
  <si>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</si>
  <si>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</si>
  <si>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</si>
  <si>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</si>
  <si>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</si>
  <si>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</si>
  <si>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</si>
  <si>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</si>
  <si>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</si>
  <si>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</si>
  <si>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</si>
  <si>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</si>
  <si>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</si>
  <si>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</si>
  <si>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</si>
  <si>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</si>
  <si>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</si>
  <si>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</si>
  <si>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</si>
  <si>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</si>
  <si>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</si>
  <si>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</si>
  <si>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</si>
  <si>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</si>
  <si>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</si>
  <si>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</si>
  <si>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</si>
  <si>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</si>
  <si>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</si>
  <si>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</si>
  <si>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</si>
  <si>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</si>
  <si>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</si>
  <si>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</si>
  <si>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</si>
  <si>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</si>
  <si>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</si>
  <si>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</si>
  <si>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</si>
  <si>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</si>
  <si>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</si>
  <si>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</si>
  <si>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</si>
  <si>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</si>
  <si>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</si>
  <si>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</si>
  <si>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</si>
  <si>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</si>
  <si>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</si>
  <si>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</si>
  <si>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</si>
  <si>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</si>
  <si>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</si>
  <si>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</si>
  <si>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</si>
  <si>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</si>
  <si>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</si>
  <si>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</si>
  <si>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</si>
  <si>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</si>
  <si>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</si>
  <si>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</si>
  <si>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</si>
  <si>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</si>
  <si>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</si>
  <si>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</si>
  <si>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</si>
  <si>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</si>
  <si>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</si>
  <si>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</si>
  <si>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</si>
  <si>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</si>
  <si>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</si>
  <si>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</si>
  <si>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</si>
  <si>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</si>
  <si>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</si>
  <si>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</si>
  <si>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</si>
  <si>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</si>
  <si>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</si>
  <si>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</si>
  <si>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</si>
  <si>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</si>
  <si>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</si>
  <si>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</si>
  <si>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</si>
  <si>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</si>
  <si>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</si>
  <si>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</si>
  <si>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</si>
  <si>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</si>
  <si>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</si>
  <si>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</si>
  <si>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</si>
  <si>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</si>
  <si>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</si>
  <si>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</si>
  <si>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</si>
  <si>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</si>
  <si>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</si>
  <si>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</si>
  <si>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</si>
  <si>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</si>
  <si>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</si>
  <si>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</si>
  <si>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</si>
  <si>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</si>
  <si>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</si>
  <si>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</si>
  <si>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</si>
  <si>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</si>
  <si>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</si>
  <si>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</si>
  <si>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</si>
  <si>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</si>
  <si>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</si>
  <si>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</si>
  <si>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</si>
  <si>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</si>
  <si>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</si>
  <si>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</si>
  <si>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</si>
  <si>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</si>
  <si>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</si>
  <si>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</si>
  <si>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</si>
  <si>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</si>
  <si>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</si>
  <si>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</si>
  <si>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</si>
  <si>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</si>
  <si>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</si>
  <si>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</si>
  <si>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</si>
  <si>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</si>
  <si>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</si>
  <si>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</si>
  <si>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</si>
  <si>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</si>
  <si>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</si>
  <si>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</si>
  <si>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</si>
  <si>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</si>
  <si>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</si>
  <si>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</si>
  <si>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</si>
  <si>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</si>
  <si>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</si>
  <si>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</si>
  <si>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</si>
  <si>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</si>
  <si>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</si>
  <si>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</si>
  <si>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</si>
  <si>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</si>
  <si>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</si>
  <si>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</si>
  <si>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</si>
  <si>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</si>
  <si>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</si>
  <si>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</si>
  <si>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</si>
  <si>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</si>
  <si>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</si>
  <si>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</si>
  <si>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</si>
  <si>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</si>
  <si>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</si>
  <si>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</si>
  <si>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</si>
  <si>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</si>
  <si>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</si>
  <si>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</si>
  <si>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</si>
  <si>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</si>
  <si>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</si>
  <si>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</si>
  <si>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</si>
  <si>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</si>
  <si>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</si>
  <si>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</si>
  <si>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</si>
  <si>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</si>
  <si>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</si>
  <si>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</si>
  <si>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</si>
  <si>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</si>
  <si>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</si>
  <si>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</si>
  <si>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</si>
  <si>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</si>
  <si>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</si>
  <si>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</si>
  <si>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</si>
  <si>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</si>
  <si>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</si>
  <si>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</si>
  <si>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</si>
  <si>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</si>
  <si>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</si>
  <si>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</si>
  <si>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</si>
  <si>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</si>
  <si>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</si>
  <si>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</si>
  <si>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</si>
  <si>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</si>
  <si>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</si>
  <si>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</si>
  <si>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</si>
  <si>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</si>
  <si>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</si>
  <si>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</si>
  <si>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</si>
  <si>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</si>
  <si>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</si>
  <si>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</si>
  <si>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</si>
  <si>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</si>
  <si>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</si>
  <si>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</si>
  <si>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</si>
  <si>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</si>
  <si>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</si>
  <si>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</si>
  <si>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</si>
  <si>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</si>
  <si>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</si>
  <si>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</si>
  <si>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</si>
  <si>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</si>
  <si>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</si>
  <si>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</si>
  <si>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</si>
  <si>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</si>
  <si>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</si>
  <si>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</si>
  <si>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</si>
  <si>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</si>
  <si>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</si>
  <si>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</si>
  <si>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</si>
  <si>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</si>
  <si>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</si>
  <si>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</si>
  <si>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</si>
  <si>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</si>
  <si>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</si>
  <si>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</si>
  <si>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</si>
  <si>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</si>
  <si>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</si>
  <si>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</si>
  <si>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</si>
  <si>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</si>
  <si>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</si>
  <si>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</si>
  <si>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</si>
  <si>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</si>
  <si>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</si>
  <si>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</si>
  <si>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</si>
  <si>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</si>
  <si>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</si>
  <si>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</si>
  <si>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</si>
  <si>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</si>
  <si>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</si>
  <si>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</si>
  <si>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</si>
  <si>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</si>
  <si>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</si>
  <si>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</si>
  <si>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</si>
  <si>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</si>
  <si>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</si>
  <si>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</si>
  <si>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</si>
  <si>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</si>
  <si>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</si>
  <si>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</si>
  <si>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</si>
  <si>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</si>
  <si>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</si>
  <si>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</si>
  <si>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</si>
  <si>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</si>
  <si>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</si>
  <si>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</si>
  <si>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</si>
  <si>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</si>
  <si>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</si>
  <si>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</si>
  <si>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</si>
  <si>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</si>
  <si>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</si>
  <si>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</si>
  <si>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</si>
  <si>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</si>
  <si>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</si>
  <si>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</si>
  <si>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</si>
  <si>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</si>
  <si>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</si>
  <si>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</si>
  <si>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</si>
  <si>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</si>
  <si>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</si>
  <si>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</si>
  <si>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</si>
  <si>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</si>
  <si>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</si>
  <si>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</si>
  <si>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</si>
  <si>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</si>
  <si>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</si>
  <si>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</si>
  <si>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</si>
  <si>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</si>
  <si>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</si>
  <si>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</si>
  <si>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</si>
  <si>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</si>
  <si>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</si>
  <si>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</si>
  <si>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</si>
  <si>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</si>
  <si>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</si>
  <si>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</si>
  <si>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</si>
  <si>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</si>
  <si>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</si>
  <si>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</si>
  <si>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</si>
  <si>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</si>
  <si>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</si>
  <si>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</si>
  <si>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</si>
  <si>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</si>
  <si>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</si>
  <si>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</si>
  <si>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</si>
  <si>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</si>
  <si>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</si>
  <si>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</si>
  <si>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</si>
  <si>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</si>
  <si>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</si>
  <si>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</si>
  <si>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</si>
  <si>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</si>
  <si>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</si>
  <si>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</si>
  <si>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</si>
  <si>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</si>
  <si>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</si>
  <si>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</si>
  <si>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</si>
  <si>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</si>
  <si>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</si>
  <si>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</si>
  <si>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</si>
  <si>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</si>
  <si>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</si>
  <si>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</si>
  <si>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</si>
  <si>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</si>
  <si>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</si>
  <si>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</si>
  <si>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</si>
  <si>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</si>
  <si>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</si>
  <si>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</si>
  <si>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</si>
  <si>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</si>
  <si>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</si>
  <si>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</si>
  <si>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</si>
  <si>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</si>
  <si>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</si>
  <si>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</si>
  <si>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</si>
  <si>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</si>
  <si>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</si>
  <si>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</si>
  <si>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</si>
  <si>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</si>
  <si>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</si>
  <si>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</si>
  <si>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</si>
  <si>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</si>
  <si>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</si>
  <si>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</si>
  <si>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</si>
  <si>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</si>
  <si>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</si>
  <si>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</si>
  <si>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</si>
  <si>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</si>
  <si>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</si>
  <si>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</si>
  <si>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</si>
  <si>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</si>
  <si>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</si>
  <si>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</si>
  <si>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</si>
  <si>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</si>
  <si>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</si>
  <si>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</si>
  <si>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</si>
  <si>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</si>
  <si>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</si>
  <si>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</si>
  <si>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</si>
  <si>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</si>
  <si>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</si>
  <si>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</si>
  <si>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</si>
  <si>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</si>
  <si>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</si>
  <si>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</si>
  <si>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</si>
  <si>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</si>
  <si>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</si>
  <si>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</si>
  <si>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</si>
  <si>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</si>
  <si>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</si>
  <si>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</si>
  <si>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</si>
  <si>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</si>
  <si>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</si>
  <si>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</si>
  <si>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</si>
  <si>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</si>
  <si>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</si>
  <si>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</si>
  <si>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</si>
  <si>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</si>
  <si>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</si>
  <si>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</si>
  <si>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</si>
  <si>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</si>
  <si>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</si>
  <si>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</si>
  <si>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</si>
  <si>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</si>
  <si>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</si>
  <si>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</si>
  <si>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</si>
  <si>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</si>
  <si>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</si>
  <si>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</si>
  <si>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</si>
  <si>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</si>
  <si>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</si>
  <si>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</si>
  <si>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</si>
  <si>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</si>
  <si>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</si>
  <si>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</si>
  <si>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</si>
  <si>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</si>
  <si>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</si>
  <si>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</si>
  <si>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</si>
  <si>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</si>
  <si>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</si>
  <si>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</si>
  <si>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</si>
  <si>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</si>
  <si>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</si>
  <si>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</si>
  <si>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</si>
  <si>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</si>
  <si>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</si>
  <si>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</si>
  <si>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</si>
  <si>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</si>
  <si>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</si>
  <si>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</si>
  <si>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</si>
  <si>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</si>
  <si>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</si>
  <si>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</si>
  <si>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</si>
  <si>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</si>
  <si>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</si>
  <si>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</si>
  <si>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</si>
  <si>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</si>
  <si>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</si>
  <si>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</si>
  <si>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</si>
  <si>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</si>
  <si>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</si>
  <si>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</si>
  <si>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</si>
  <si>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</si>
  <si>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</si>
  <si>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</si>
  <si>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</si>
  <si>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</si>
  <si>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</si>
  <si>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</si>
  <si>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</si>
  <si>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</si>
  <si>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</si>
  <si>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</si>
  <si>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</si>
  <si>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</si>
  <si>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</si>
  <si>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</si>
  <si>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</si>
  <si>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</si>
  <si>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</si>
  <si>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</si>
  <si>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</si>
  <si>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</si>
  <si>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</si>
  <si>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</si>
  <si>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</si>
  <si>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</si>
  <si>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</si>
  <si>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</si>
  <si>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</si>
  <si>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</si>
  <si>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</si>
  <si>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</si>
  <si>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</si>
  <si>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</si>
  <si>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</si>
  <si>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</si>
  <si>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</si>
  <si>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</si>
  <si>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</si>
  <si>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</si>
  <si>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</si>
  <si>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</si>
  <si>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</si>
  <si>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</si>
  <si>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</si>
  <si>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</si>
  <si>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</si>
  <si>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</si>
  <si>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</si>
  <si>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</si>
  <si>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</si>
  <si>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</si>
  <si>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</si>
  <si>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</si>
  <si>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</si>
  <si>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</si>
  <si>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</si>
  <si>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</si>
  <si>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</si>
  <si>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</si>
  <si>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</si>
  <si>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</si>
  <si>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</si>
  <si>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</si>
  <si>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</si>
  <si>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</si>
  <si>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</si>
  <si>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</si>
  <si>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</si>
  <si>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</si>
  <si>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</si>
  <si>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</si>
  <si>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</si>
  <si>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</si>
  <si>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</si>
  <si>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</si>
  <si>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</si>
  <si>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</si>
  <si>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</si>
  <si>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</si>
  <si>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</si>
  <si>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</si>
  <si>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</si>
  <si>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</si>
  <si>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</si>
  <si>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</si>
  <si>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</si>
  <si>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</si>
  <si>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</si>
  <si>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</si>
  <si>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</si>
  <si>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</si>
  <si>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</si>
  <si>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</si>
  <si>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</si>
  <si>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</si>
  <si>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</si>
  <si>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</si>
  <si>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</si>
  <si>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</si>
  <si>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</si>
  <si>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</si>
  <si>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</si>
  <si>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</si>
  <si>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</si>
  <si>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</si>
  <si>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</si>
  <si>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</si>
  <si>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</si>
  <si>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</si>
  <si>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</si>
  <si>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</si>
  <si>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</si>
  <si>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</si>
  <si>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</si>
  <si>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</si>
  <si>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</si>
  <si>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</si>
  <si>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</si>
  <si>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</si>
  <si>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</si>
  <si>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</si>
  <si>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</si>
  <si>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</si>
  <si>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</si>
  <si>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</si>
  <si>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</si>
  <si>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</si>
  <si>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</si>
  <si>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</si>
  <si>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</si>
  <si>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</si>
  <si>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</si>
  <si>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</si>
  <si>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</si>
  <si>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</si>
  <si>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</si>
  <si>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</si>
  <si>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</si>
  <si>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</si>
  <si>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</si>
  <si>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</si>
  <si>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</si>
  <si>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</si>
  <si>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</si>
  <si>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</si>
  <si>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</si>
  <si>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</si>
  <si>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</si>
  <si>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</si>
  <si>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</si>
  <si>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</si>
  <si>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</si>
  <si>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</si>
  <si>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</si>
  <si>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</si>
  <si>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</si>
  <si>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</si>
  <si>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</si>
  <si>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</si>
  <si>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</si>
  <si>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</si>
  <si>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</si>
  <si>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</si>
  <si>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</si>
  <si>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</si>
  <si>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</si>
  <si>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</si>
  <si>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</si>
  <si>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</si>
  <si>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</si>
  <si>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</si>
  <si>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</si>
  <si>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</si>
  <si>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</si>
  <si>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</si>
  <si>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</si>
  <si>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</si>
  <si>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</si>
  <si>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</si>
  <si>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</si>
  <si>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</si>
  <si>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</si>
  <si>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</si>
  <si>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</si>
  <si>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</si>
  <si>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</si>
  <si>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</si>
  <si>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</si>
  <si>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</si>
  <si>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</si>
  <si>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</si>
  <si>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</si>
  <si>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</si>
  <si>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</si>
  <si>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</si>
  <si>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</si>
  <si>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</si>
  <si>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</si>
  <si>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</si>
  <si>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</si>
  <si>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</si>
  <si>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</si>
  <si>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</si>
  <si>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</si>
  <si>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</si>
  <si>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</si>
  <si>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</si>
  <si>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</si>
  <si>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</si>
  <si>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</si>
  <si>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</si>
  <si>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</si>
  <si>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</si>
  <si>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</si>
  <si>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</si>
  <si>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</si>
  <si>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</si>
  <si>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</si>
  <si>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</si>
  <si>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</si>
  <si>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</si>
  <si>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</si>
  <si>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</si>
  <si>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</si>
  <si>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</si>
  <si>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</si>
  <si>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</si>
  <si>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</si>
  <si>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</si>
  <si>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</si>
  <si>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</si>
  <si>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</si>
  <si>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</si>
  <si>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</si>
  <si>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</si>
  <si>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</si>
  <si>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</si>
  <si>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</si>
  <si>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</si>
  <si>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</si>
  <si>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</si>
  <si>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</si>
  <si>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</si>
  <si>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</si>
  <si>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</si>
  <si>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</si>
  <si>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</si>
  <si>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</si>
  <si>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</si>
  <si>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</si>
  <si>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</si>
  <si>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</si>
  <si>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</si>
  <si>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</si>
  <si>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</si>
  <si>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</si>
  <si>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</si>
  <si>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</si>
  <si>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</si>
  <si>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</si>
  <si>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</si>
  <si>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</si>
  <si>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</si>
  <si>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</si>
  <si>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</si>
  <si>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</si>
  <si>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</si>
  <si>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</si>
  <si>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</si>
  <si>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</si>
  <si>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</si>
  <si>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</si>
  <si>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</si>
  <si>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</si>
  <si>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</si>
  <si>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</si>
  <si>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</si>
  <si>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</si>
  <si>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</si>
  <si>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</si>
  <si>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</si>
  <si>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</si>
  <si>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</si>
  <si>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</si>
  <si>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</si>
  <si>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</si>
  <si>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</si>
  <si>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</si>
  <si>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</si>
  <si>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</si>
  <si>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</si>
  <si>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</si>
  <si>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</si>
  <si>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</si>
  <si>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</si>
  <si>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</si>
  <si>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</si>
  <si>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</si>
  <si>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</si>
  <si>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</si>
  <si>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</si>
  <si>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</si>
  <si>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</si>
  <si>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</si>
  <si>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</si>
  <si>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</si>
  <si>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</si>
  <si>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</si>
  <si>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</si>
  <si>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</si>
  <si>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</si>
  <si>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</si>
  <si>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</si>
  <si>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</si>
  <si>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</si>
  <si>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</si>
  <si>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</si>
  <si>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</si>
  <si>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</si>
  <si>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</si>
  <si>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</si>
  <si>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</si>
  <si>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</si>
  <si>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</si>
  <si>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</si>
  <si>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</si>
  <si>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</si>
  <si>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</si>
  <si>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</si>
  <si>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</si>
  <si>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</si>
  <si>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</si>
  <si>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</si>
  <si>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</si>
  <si>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</si>
  <si>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</si>
  <si>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</si>
  <si>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</si>
  <si>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</si>
  <si>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</si>
  <si>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</si>
  <si>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</si>
  <si>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</si>
  <si>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</si>
  <si>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</si>
  <si>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</si>
  <si>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</si>
  <si>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</si>
  <si>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</si>
  <si>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</si>
  <si>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</si>
  <si>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</si>
  <si>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</si>
  <si>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</si>
  <si>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</si>
  <si>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</si>
  <si>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</si>
  <si>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</si>
  <si>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</si>
  <si>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</si>
  <si>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</si>
  <si>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</si>
  <si>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</si>
  <si>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</si>
  <si>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</si>
  <si>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</si>
  <si>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</si>
  <si>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</si>
  <si>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</si>
  <si>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</si>
  <si>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</si>
  <si>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</si>
  <si>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</si>
  <si>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</si>
  <si>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</si>
  <si>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</si>
  <si>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</si>
  <si>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</si>
  <si>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</si>
  <si>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</si>
  <si>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</si>
  <si>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</si>
  <si>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</si>
  <si>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</si>
  <si>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</si>
  <si>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</si>
  <si>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</si>
  <si>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</si>
  <si>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</si>
  <si>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</si>
  <si>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</si>
  <si>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</si>
  <si>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</si>
  <si>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</si>
  <si>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</si>
  <si>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</si>
  <si>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</si>
  <si>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</si>
  <si>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</si>
  <si>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</si>
  <si>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</si>
  <si>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</si>
  <si>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</si>
  <si>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</si>
  <si>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</si>
  <si>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</si>
  <si>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</si>
  <si>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</si>
  <si>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</si>
  <si>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</si>
  <si>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</si>
  <si>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</si>
  <si>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</si>
  <si>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</si>
  <si>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</si>
  <si>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</si>
  <si>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</si>
  <si>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</si>
  <si>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</si>
  <si>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</si>
  <si>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</si>
  <si>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</si>
  <si>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</si>
  <si>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</si>
  <si>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</si>
  <si>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</si>
  <si>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</si>
  <si>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</si>
  <si>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</si>
  <si>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</si>
  <si>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</si>
  <si>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</si>
  <si>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</si>
  <si>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</si>
  <si>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</si>
  <si>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</si>
  <si>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</si>
  <si>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</si>
  <si>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</si>
  <si>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</si>
  <si>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</si>
  <si>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</si>
  <si>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</si>
  <si>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</si>
  <si>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</si>
  <si>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</si>
  <si>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</si>
  <si>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</si>
  <si>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</si>
  <si>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</si>
  <si>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</si>
  <si>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</si>
  <si>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</si>
  <si>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</si>
  <si>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</si>
  <si>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</si>
  <si>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</si>
  <si>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</si>
  <si>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</si>
  <si>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</si>
  <si>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</si>
  <si>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</si>
  <si>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</si>
  <si>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</si>
  <si>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</si>
  <si>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</si>
  <si>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</si>
  <si>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</si>
  <si>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</si>
  <si>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</si>
  <si>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</si>
  <si>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</si>
  <si>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</si>
  <si>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</si>
  <si>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</si>
  <si>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</si>
  <si>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</si>
  <si>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</si>
  <si>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</si>
  <si>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</si>
  <si>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</si>
  <si>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</si>
  <si>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</si>
  <si>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</si>
  <si>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</si>
  <si>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</si>
  <si>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</si>
  <si>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</si>
  <si>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</si>
  <si>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</si>
  <si>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</si>
  <si>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</si>
  <si>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</si>
  <si>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</si>
  <si>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</si>
  <si>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</si>
  <si>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</si>
  <si>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</si>
  <si>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</si>
  <si>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</si>
  <si>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</si>
  <si>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</si>
  <si>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</si>
  <si>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</si>
  <si>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</si>
  <si>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</si>
  <si>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</si>
  <si>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</si>
  <si>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</si>
  <si>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</si>
  <si>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</si>
  <si>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</si>
  <si>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</si>
  <si>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</si>
  <si>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</si>
  <si>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</si>
  <si>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</si>
  <si>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</si>
  <si>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</si>
  <si>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</si>
  <si>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</si>
  <si>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</si>
  <si>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</si>
  <si>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</si>
  <si>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</si>
  <si>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</si>
  <si>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</si>
  <si>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</si>
  <si>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</si>
  <si>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</si>
  <si>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</si>
  <si>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</si>
  <si>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</si>
  <si>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</si>
  <si>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</si>
  <si>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</si>
  <si>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</si>
  <si>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</si>
  <si>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</si>
  <si>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</si>
  <si>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</si>
  <si>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</si>
  <si>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</si>
  <si>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</si>
  <si>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</si>
  <si>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</si>
  <si>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</si>
  <si>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</si>
  <si>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</si>
  <si>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</si>
  <si>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</si>
  <si>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</si>
  <si>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</si>
  <si>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</si>
  <si>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</si>
  <si>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</si>
  <si>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</si>
  <si>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</si>
  <si>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</si>
  <si>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</si>
  <si>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</si>
  <si>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</si>
  <si>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</si>
  <si>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</si>
  <si>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</si>
  <si>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</si>
  <si>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</si>
  <si>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</si>
  <si>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</si>
  <si>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</si>
  <si>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</si>
  <si>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</si>
  <si>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</si>
  <si>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</si>
  <si>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</si>
  <si>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</si>
  <si>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</si>
  <si>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</si>
  <si>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</si>
  <si>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</si>
  <si>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</si>
  <si>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</si>
  <si>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</si>
  <si>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</si>
  <si>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</si>
  <si>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</si>
  <si>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</si>
  <si>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</si>
  <si>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</si>
  <si>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</si>
  <si>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</si>
  <si>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</si>
  <si>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</si>
  <si>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</si>
  <si>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</si>
  <si>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</si>
  <si>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</si>
  <si>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</si>
  <si>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</si>
  <si>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</si>
  <si>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</si>
  <si>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</si>
  <si>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</si>
  <si>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</si>
  <si>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</si>
  <si>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</si>
  <si>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</si>
  <si>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</si>
  <si>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</si>
  <si>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</si>
  <si>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</si>
  <si>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</si>
  <si>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</si>
  <si>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</si>
  <si>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</si>
  <si>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</si>
  <si>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</si>
  <si>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</si>
  <si>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</si>
  <si>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</si>
  <si>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</si>
  <si>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</si>
  <si>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</si>
  <si>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</si>
  <si>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</si>
  <si>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</si>
  <si>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</si>
  <si>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</si>
  <si>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</si>
  <si>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</si>
  <si>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</si>
  <si>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</si>
  <si>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</si>
  <si>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</si>
  <si>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</si>
  <si>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</si>
  <si>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</si>
  <si>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</si>
  <si>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</si>
  <si>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</si>
  <si>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</si>
  <si>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</si>
  <si>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</si>
  <si>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</si>
  <si>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</si>
  <si>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</si>
  <si>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</si>
  <si>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</si>
  <si>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</si>
  <si>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</si>
  <si>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</si>
  <si>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</si>
  <si>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</si>
  <si>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</si>
  <si>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</si>
  <si>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</si>
  <si>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</si>
  <si>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</si>
  <si>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</si>
  <si>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</si>
  <si>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</si>
  <si>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</si>
  <si>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</si>
  <si>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</si>
  <si>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</si>
  <si>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</si>
  <si>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</si>
  <si>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</si>
  <si>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</si>
  <si>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</si>
  <si>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</si>
  <si>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</si>
  <si>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</si>
  <si>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</si>
  <si>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</si>
  <si>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</si>
  <si>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</si>
  <si>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</si>
  <si>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</si>
  <si>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</si>
  <si>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</si>
  <si>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</si>
  <si>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</si>
  <si>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</si>
  <si>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</si>
  <si>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</si>
  <si>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</si>
  <si>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</si>
  <si>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</si>
  <si>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</si>
  <si>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</si>
  <si>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</si>
  <si>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</si>
  <si>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</si>
  <si>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</si>
  <si>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</si>
  <si>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</si>
  <si>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</si>
  <si>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</si>
  <si>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</si>
  <si>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</si>
  <si>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</si>
  <si>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</si>
  <si>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</si>
  <si>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</si>
  <si>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</si>
  <si>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</si>
  <si>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</si>
  <si>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</si>
  <si>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</si>
  <si>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</si>
  <si>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</si>
  <si>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</si>
  <si>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</si>
  <si>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</si>
  <si>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</si>
  <si>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</si>
  <si>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</si>
  <si>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</si>
  <si>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</si>
  <si>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</si>
  <si>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</si>
  <si>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</si>
  <si>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</si>
  <si>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</si>
  <si>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</si>
  <si>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</si>
  <si>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</si>
  <si>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</si>
  <si>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</si>
  <si>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</si>
  <si>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</si>
  <si>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</si>
  <si>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</si>
  <si>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</si>
  <si>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</si>
  <si>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</si>
  <si>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</si>
  <si>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</si>
  <si>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</si>
  <si>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</si>
  <si>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</si>
  <si>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</si>
  <si>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</si>
  <si>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</si>
  <si>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</si>
  <si>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</si>
  <si>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</si>
  <si>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</si>
  <si>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</si>
  <si>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</si>
  <si>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</si>
  <si>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</si>
  <si>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</si>
  <si>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</si>
  <si>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</si>
  <si>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</si>
  <si>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</si>
  <si>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</si>
  <si>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</si>
  <si>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</si>
  <si>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</si>
  <si>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</si>
  <si>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</si>
  <si>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</si>
  <si>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</si>
  <si>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</si>
  <si>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</si>
  <si>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</si>
  <si>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</si>
  <si>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</si>
  <si>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</si>
  <si>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</si>
  <si>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</si>
  <si>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</si>
  <si>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</si>
  <si>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</si>
  <si>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</si>
  <si>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</si>
  <si>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</si>
  <si>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</si>
  <si>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</si>
  <si>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</si>
  <si>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</si>
  <si>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</si>
  <si>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</si>
  <si>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</si>
  <si>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</si>
  <si>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</si>
  <si>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</si>
  <si>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</si>
  <si>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</si>
  <si>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</si>
  <si>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</si>
  <si>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</si>
  <si>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</si>
  <si>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</si>
  <si>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</si>
  <si>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</si>
  <si>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</si>
  <si>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</si>
  <si>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</si>
  <si>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</si>
  <si>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</si>
  <si>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</si>
  <si>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</si>
  <si>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</si>
  <si>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</si>
  <si>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</si>
  <si>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</si>
  <si>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</si>
  <si>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</si>
  <si>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</si>
  <si>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</si>
  <si>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</si>
  <si>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</si>
  <si>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</si>
  <si>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</si>
  <si>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</si>
  <si>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</si>
  <si>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</si>
  <si>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</si>
  <si>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</si>
  <si>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</si>
  <si>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</si>
  <si>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</si>
  <si>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</si>
  <si>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</si>
  <si>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</si>
  <si>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</si>
  <si>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</si>
  <si>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</si>
  <si>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</si>
  <si>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</si>
  <si>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</si>
  <si>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</si>
  <si>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</si>
  <si>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</si>
  <si>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</si>
  <si>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</si>
  <si>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</si>
  <si>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</si>
  <si>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</si>
  <si>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</si>
  <si>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</si>
  <si>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</si>
  <si>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</si>
  <si>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</si>
  <si>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</si>
  <si>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</si>
  <si>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</si>
  <si>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</si>
  <si>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</si>
  <si>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</si>
  <si>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</si>
  <si>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</si>
  <si>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</si>
  <si>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</si>
  <si>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</si>
  <si>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</si>
  <si>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</si>
  <si>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</si>
  <si>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</si>
  <si>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</si>
  <si>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</si>
  <si>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</si>
  <si>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</si>
  <si>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</si>
  <si>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</si>
  <si>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</si>
  <si>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</si>
  <si>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</si>
  <si>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</si>
  <si>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</si>
  <si>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</si>
  <si>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</si>
  <si>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</si>
  <si>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</si>
  <si>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</si>
  <si>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</si>
  <si>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</si>
  <si>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</si>
  <si>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</si>
  <si>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</si>
  <si>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</si>
  <si>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</si>
  <si>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</si>
  <si>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</si>
  <si>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</si>
  <si>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</si>
  <si>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</si>
  <si>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</si>
  <si>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</si>
  <si>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</si>
  <si>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</si>
  <si>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</si>
  <si>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</si>
  <si>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</si>
  <si>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</si>
  <si>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</si>
  <si>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</si>
  <si>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</si>
  <si>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</si>
  <si>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</si>
  <si>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</si>
  <si>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</si>
  <si>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</si>
  <si>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</si>
  <si>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</si>
  <si>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</si>
  <si>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</si>
  <si>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</si>
  <si>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</si>
  <si>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</si>
  <si>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</si>
  <si>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</si>
  <si>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</si>
  <si>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</si>
  <si>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</si>
  <si>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</si>
  <si>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</si>
  <si>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</si>
  <si>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</si>
  <si>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</si>
  <si>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</si>
  <si>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</si>
  <si>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</si>
  <si>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</si>
  <si>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</si>
  <si>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</si>
  <si>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</si>
  <si>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</si>
  <si>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</si>
  <si>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</si>
  <si>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</si>
  <si>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</si>
  <si>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</si>
  <si>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</si>
  <si>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</si>
  <si>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</si>
  <si>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</si>
  <si>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</si>
  <si>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</si>
  <si>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</si>
  <si>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</si>
  <si>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</si>
  <si>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</si>
  <si>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</si>
  <si>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</si>
  <si>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</si>
  <si>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</si>
  <si>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</si>
  <si>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</si>
  <si>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</si>
  <si>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</si>
  <si>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</si>
  <si>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</si>
  <si>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</si>
  <si>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</si>
  <si>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</si>
  <si>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</si>
  <si>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</si>
  <si>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</si>
  <si>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</si>
  <si>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</si>
  <si>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</si>
  <si>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</si>
  <si>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</si>
  <si>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</si>
  <si>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</si>
  <si>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</si>
  <si>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</si>
  <si>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</si>
  <si>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</si>
  <si>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</si>
  <si>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</si>
  <si>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</si>
  <si>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</si>
  <si>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</si>
  <si>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</si>
  <si>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</si>
  <si>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</si>
  <si>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</si>
  <si>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</si>
  <si>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</si>
  <si>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</si>
  <si>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</si>
  <si>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</si>
  <si>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</si>
  <si>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</si>
  <si>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</si>
  <si>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</si>
  <si>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</si>
  <si>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</si>
  <si>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</si>
  <si>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</si>
  <si>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</si>
  <si>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</si>
  <si>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</si>
  <si>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</si>
  <si>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</si>
  <si>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</si>
  <si>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</si>
  <si>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</si>
  <si>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</si>
  <si>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</si>
  <si>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</si>
  <si>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</si>
  <si>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</si>
  <si>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</si>
  <si>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</si>
  <si>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</si>
  <si>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</si>
  <si>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</si>
  <si>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</si>
  <si>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</si>
  <si>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</si>
  <si>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</si>
  <si>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</si>
  <si>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</si>
  <si>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</si>
  <si>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</si>
  <si>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</si>
  <si>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</si>
  <si>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</si>
  <si>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</si>
  <si>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</si>
  <si>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</si>
  <si>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</si>
  <si>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</si>
  <si>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</si>
  <si>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</si>
  <si>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</si>
  <si>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</si>
  <si>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</si>
  <si>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</si>
  <si>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</si>
  <si>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</si>
  <si>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</si>
  <si>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</si>
  <si>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</si>
  <si>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</si>
  <si>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</si>
  <si>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</si>
  <si>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</si>
  <si>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</si>
  <si>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</si>
  <si>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</si>
  <si>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</si>
  <si>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</si>
  <si>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</si>
  <si>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</si>
  <si>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</si>
  <si>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</si>
  <si>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</si>
  <si>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</si>
  <si>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</si>
  <si>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</si>
  <si>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</si>
  <si>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</si>
  <si>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</si>
  <si>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</si>
  <si>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</si>
  <si>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</si>
  <si>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</si>
  <si>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</si>
  <si>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</si>
  <si>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</si>
  <si>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</si>
  <si>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</si>
  <si>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</si>
  <si>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</si>
  <si>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</si>
  <si>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</si>
  <si>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</si>
  <si>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</si>
  <si>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</si>
  <si>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</si>
  <si>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</si>
  <si>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</si>
  <si>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</si>
  <si>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</si>
  <si>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</si>
  <si>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</si>
  <si>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</si>
  <si>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</si>
  <si>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</si>
  <si>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</si>
  <si>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</si>
  <si>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</si>
  <si>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</si>
  <si>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</si>
  <si>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</si>
  <si>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</si>
  <si>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</si>
  <si>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</si>
  <si>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</si>
  <si>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</si>
  <si>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</si>
  <si>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</si>
  <si>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</si>
  <si>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</si>
  <si>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</si>
  <si>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</si>
  <si>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</si>
  <si>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</si>
  <si>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</si>
  <si>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</si>
  <si>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</si>
  <si>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</si>
  <si>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</si>
  <si>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</si>
  <si>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</si>
  <si>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</si>
  <si>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</si>
  <si>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</si>
  <si>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</si>
  <si>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</si>
  <si>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</si>
  <si>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</si>
  <si>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</si>
  <si>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</si>
  <si>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</si>
  <si>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</si>
  <si>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</si>
  <si>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</si>
  <si>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</si>
  <si>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</si>
  <si>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</si>
  <si>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</si>
  <si>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</si>
  <si>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</si>
  <si>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</si>
  <si>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</si>
  <si>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</si>
  <si>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</si>
  <si>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</si>
  <si>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</si>
  <si>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</si>
  <si>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</si>
  <si>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</si>
  <si>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</si>
  <si>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</si>
  <si>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</si>
  <si>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</si>
  <si>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</si>
  <si>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</si>
  <si>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</si>
  <si>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</si>
  <si>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</si>
  <si>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</si>
  <si>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</si>
  <si>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</si>
  <si>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</si>
  <si>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</si>
  <si>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</si>
  <si>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</si>
  <si>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</si>
  <si>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</si>
  <si>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</si>
  <si>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</si>
  <si>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</si>
  <si>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</si>
  <si>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</si>
  <si>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</si>
  <si>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</si>
  <si>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</si>
  <si>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</si>
  <si>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</si>
  <si>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</si>
  <si>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</si>
  <si>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</si>
  <si>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</si>
  <si>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</si>
  <si>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</si>
  <si>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</si>
  <si>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</si>
  <si>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</si>
  <si>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</si>
  <si>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</si>
  <si>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</si>
  <si>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</si>
  <si>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</si>
  <si>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</si>
  <si>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</si>
  <si>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</si>
  <si>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</si>
  <si>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</si>
  <si>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</si>
  <si>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</si>
  <si>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</si>
  <si>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</si>
  <si>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</si>
  <si>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</si>
  <si>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</si>
  <si>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</si>
  <si>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</si>
  <si>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</si>
  <si>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</si>
  <si>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</si>
  <si>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</si>
  <si>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</si>
  <si>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</si>
  <si>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</si>
  <si>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</si>
  <si>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</si>
  <si>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</si>
  <si>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</si>
  <si>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</si>
  <si>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</si>
  <si>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</si>
  <si>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</si>
  <si>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</si>
  <si>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</si>
  <si>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</si>
  <si>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</si>
  <si>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</si>
  <si>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</si>
  <si>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</si>
  <si>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</si>
  <si>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</si>
  <si>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</si>
  <si>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</si>
  <si>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</si>
  <si>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</si>
  <si>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</si>
  <si>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</si>
  <si>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</si>
  <si>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</si>
  <si>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</si>
  <si>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</si>
  <si>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</si>
  <si>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</si>
  <si>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</si>
  <si>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</si>
  <si>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</si>
  <si>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</si>
  <si>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</si>
  <si>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</si>
  <si>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</si>
  <si>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</si>
  <si>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</si>
  <si>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</si>
  <si>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</si>
  <si>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</si>
  <si>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</si>
  <si>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</si>
  <si>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</si>
  <si>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</si>
  <si>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</si>
  <si>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</si>
  <si>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</si>
  <si>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</si>
  <si>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</si>
  <si>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</si>
  <si>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</si>
  <si>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</si>
  <si>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</si>
  <si>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</si>
  <si>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</si>
  <si>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</si>
  <si>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</si>
  <si>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</si>
  <si>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</si>
  <si>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</si>
  <si>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</si>
  <si>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</si>
  <si>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</si>
  <si>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</si>
  <si>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</si>
  <si>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</si>
  <si>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</si>
  <si>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</si>
  <si>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</si>
  <si>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</si>
  <si>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</si>
  <si>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</si>
  <si>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</si>
  <si>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</si>
  <si>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</si>
  <si>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</si>
  <si>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</si>
  <si>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</si>
  <si>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</si>
  <si>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</si>
  <si>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</si>
  <si>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</si>
  <si>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</si>
  <si>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</si>
  <si>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</si>
  <si>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</si>
  <si>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</si>
  <si>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</si>
  <si>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</si>
  <si>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</si>
  <si>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</si>
  <si>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</si>
  <si>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</si>
  <si>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</si>
  <si>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</si>
  <si>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</si>
  <si>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</si>
  <si>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</si>
  <si>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</si>
  <si>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</si>
  <si>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</si>
  <si>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</si>
  <si>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</si>
  <si>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</si>
  <si>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</si>
  <si>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</si>
  <si>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</si>
  <si>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</si>
  <si>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</si>
  <si>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</si>
  <si>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</si>
  <si>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</si>
  <si>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</si>
  <si>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</si>
  <si>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</si>
  <si>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</si>
  <si>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</si>
  <si>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</si>
  <si>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</si>
  <si>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</si>
  <si>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</si>
  <si>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</si>
  <si>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</si>
  <si>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</si>
  <si>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</si>
  <si>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</si>
  <si>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</si>
  <si>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</si>
  <si>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</si>
  <si>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</si>
  <si>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</si>
  <si>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</si>
  <si>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</si>
  <si>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</si>
  <si>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</si>
  <si>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</si>
  <si>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</si>
  <si>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</si>
  <si>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</si>
  <si>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</si>
  <si>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</si>
  <si>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</si>
  <si>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</si>
  <si>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</si>
  <si>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</si>
  <si>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</si>
  <si>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</si>
  <si>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</si>
  <si>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</si>
  <si>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</si>
  <si>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</si>
  <si>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</si>
  <si>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</si>
  <si>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</si>
  <si>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</si>
  <si>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</si>
  <si>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</si>
  <si>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</si>
  <si>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</si>
  <si>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</si>
  <si>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</si>
  <si>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</si>
  <si>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</si>
  <si>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</si>
  <si>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</si>
  <si>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</si>
  <si>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</si>
  <si>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</si>
  <si>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</si>
  <si>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</si>
  <si>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</si>
  <si>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</si>
  <si>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</si>
  <si>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</si>
  <si>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</si>
  <si>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</si>
  <si>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</si>
  <si>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</si>
  <si>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</si>
  <si>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</si>
  <si>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</si>
  <si>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</si>
  <si>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</si>
  <si>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</si>
  <si>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</si>
  <si>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</si>
  <si>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</si>
  <si>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</si>
  <si>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</si>
  <si>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</si>
  <si>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</si>
  <si>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</si>
  <si>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</si>
  <si>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</si>
  <si>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</si>
  <si>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</si>
  <si>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</si>
  <si>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</si>
  <si>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</si>
  <si>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</si>
  <si>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</si>
  <si>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</si>
  <si>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</si>
  <si>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</si>
  <si>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</si>
  <si>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</si>
  <si>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</si>
  <si>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</si>
  <si>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</si>
  <si>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</si>
  <si>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</si>
  <si>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</si>
  <si>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</si>
  <si>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</si>
  <si>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</si>
  <si>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</si>
  <si>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</si>
  <si>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</si>
  <si>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</si>
  <si>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</si>
  <si>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</si>
  <si>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</si>
  <si>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</si>
  <si>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</si>
  <si>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</si>
  <si>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</si>
  <si>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</si>
  <si>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</si>
  <si>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</si>
  <si>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</si>
  <si>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</si>
  <si>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</si>
  <si>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</si>
  <si>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</si>
  <si>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</si>
  <si>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</si>
  <si>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</si>
  <si>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</si>
  <si>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</si>
  <si>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</si>
  <si>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</si>
  <si>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</si>
  <si>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</si>
  <si>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</si>
  <si>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</si>
  <si>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</si>
  <si>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</si>
  <si>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</si>
  <si>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</si>
  <si>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</si>
  <si>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</si>
  <si>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</si>
  <si>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</si>
  <si>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</si>
  <si>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</si>
  <si>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</si>
  <si>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</si>
  <si>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</si>
  <si>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</si>
  <si>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</si>
  <si>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</si>
  <si>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</si>
  <si>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</si>
  <si>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</si>
  <si>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</si>
  <si>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</si>
  <si>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</si>
  <si>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</si>
  <si>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</si>
  <si>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</si>
  <si>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</si>
  <si>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</si>
  <si>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</si>
  <si>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</si>
  <si>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</si>
  <si>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</si>
  <si>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</si>
  <si>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</si>
  <si>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</si>
  <si>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</si>
  <si>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</si>
  <si>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</si>
  <si>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</si>
  <si>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</si>
  <si>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</si>
  <si>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</si>
  <si>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</si>
  <si>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</si>
  <si>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</si>
  <si>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</si>
  <si>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</si>
  <si>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</si>
  <si>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</si>
  <si>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</si>
  <si>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</si>
  <si>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</si>
  <si>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</si>
  <si>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</si>
  <si>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</si>
  <si>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</si>
  <si>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</si>
  <si>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</si>
  <si>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</si>
  <si>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</si>
  <si>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</si>
  <si>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</si>
  <si>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</si>
  <si>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</si>
  <si>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</si>
  <si>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</si>
  <si>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</si>
  <si>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</si>
  <si>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</si>
  <si>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</si>
  <si>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</si>
  <si>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</si>
  <si>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</si>
  <si>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</si>
  <si>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</si>
  <si>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</si>
  <si>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</si>
  <si>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</si>
  <si>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</si>
  <si>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</si>
  <si>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</si>
  <si>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</si>
  <si>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</si>
  <si>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</si>
  <si>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</si>
  <si>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</si>
  <si>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</si>
  <si>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</si>
  <si>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</si>
  <si>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</si>
  <si>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</si>
  <si>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</si>
  <si>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</si>
  <si>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</si>
  <si>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</si>
  <si>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</si>
  <si>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</si>
  <si>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</si>
  <si>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</si>
  <si>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</si>
  <si>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</si>
  <si>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</si>
  <si>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</si>
  <si>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</si>
  <si>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</si>
  <si>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</si>
  <si>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</si>
  <si>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</si>
  <si>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</si>
  <si>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</si>
  <si>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</si>
  <si>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</si>
  <si>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</si>
  <si>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</si>
  <si>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</si>
  <si>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</si>
  <si>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</si>
  <si>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</si>
  <si>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</si>
  <si>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</si>
  <si>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</si>
  <si>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</si>
  <si>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</si>
  <si>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</si>
  <si>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</si>
  <si>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</si>
  <si>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</si>
  <si>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</si>
  <si>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</si>
  <si>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</si>
  <si>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</si>
  <si>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</si>
  <si>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</si>
  <si>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</si>
  <si>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</si>
  <si>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</si>
  <si>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</si>
  <si>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</si>
  <si>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</si>
  <si>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</si>
  <si>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</si>
  <si>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</si>
  <si>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</si>
  <si>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</si>
  <si>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</si>
  <si>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</si>
  <si>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</si>
  <si>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</si>
  <si>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</si>
  <si>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</si>
  <si>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</si>
  <si>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</si>
  <si>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</si>
  <si>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</si>
  <si>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</si>
  <si>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</si>
  <si>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</si>
  <si>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</si>
  <si>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</si>
  <si>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</si>
  <si>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</si>
  <si>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</si>
  <si>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</si>
  <si>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</si>
  <si>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</si>
  <si>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</si>
  <si>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</si>
  <si>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</si>
  <si>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</si>
  <si>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</si>
  <si>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</si>
  <si>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</si>
  <si>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</si>
  <si>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</si>
  <si>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</si>
  <si>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</si>
  <si>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</si>
  <si>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</si>
  <si>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</si>
  <si>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</si>
  <si>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</si>
  <si>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</si>
  <si>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</si>
  <si>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</si>
  <si>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</si>
  <si>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</si>
  <si>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</si>
  <si>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</si>
  <si>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</si>
  <si>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</si>
  <si>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</si>
  <si>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</si>
  <si>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</si>
  <si>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</si>
  <si>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</si>
  <si>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</si>
  <si>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</si>
  <si>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</si>
  <si>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</si>
  <si>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</si>
  <si>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</si>
  <si>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</si>
  <si>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</si>
  <si>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</si>
  <si>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</si>
  <si>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</si>
  <si>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</si>
  <si>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</si>
  <si>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</si>
  <si>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</si>
  <si>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</si>
  <si>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</si>
  <si>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</si>
  <si>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</si>
  <si>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</si>
  <si>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</si>
  <si>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</si>
  <si>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</si>
  <si>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</si>
  <si>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</si>
  <si>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</si>
  <si>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</si>
  <si>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</si>
  <si>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</si>
  <si>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</si>
  <si>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</si>
  <si>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</si>
  <si>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</si>
  <si>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</si>
  <si>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</si>
  <si>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</si>
  <si>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</si>
  <si>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</si>
  <si>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</si>
  <si>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</si>
  <si>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</si>
  <si>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</si>
  <si>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</si>
  <si>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</si>
  <si>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</si>
  <si>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</si>
  <si>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</si>
  <si>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</si>
  <si>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</si>
  <si>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</si>
  <si>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</si>
  <si>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</si>
  <si>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</si>
  <si>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</si>
  <si>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</si>
  <si>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</si>
  <si>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</si>
  <si>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</si>
  <si>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</si>
  <si>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</si>
  <si>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</si>
  <si>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</si>
  <si>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</si>
  <si>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</si>
  <si>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</si>
  <si>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</si>
  <si>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</si>
  <si>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</si>
  <si>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</si>
  <si>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</si>
  <si>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</si>
  <si>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</si>
  <si>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</si>
  <si>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</si>
  <si>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</si>
  <si>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</si>
  <si>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</si>
  <si>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</si>
  <si>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</si>
  <si>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</si>
  <si>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</si>
  <si>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</si>
  <si>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</si>
  <si>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</si>
  <si>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</si>
  <si>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</si>
  <si>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</si>
  <si>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</si>
  <si>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</si>
  <si>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</si>
  <si>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</si>
  <si>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</si>
  <si>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</si>
  <si>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</si>
  <si>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</si>
  <si>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</si>
  <si>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</si>
  <si>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</si>
  <si>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</si>
  <si>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</si>
  <si>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</si>
  <si>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</si>
  <si>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</si>
  <si>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</si>
  <si>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</si>
  <si>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</si>
  <si>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</si>
  <si>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</si>
  <si>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</si>
  <si>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</si>
  <si>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</si>
  <si>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</si>
  <si>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</si>
  <si>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</si>
  <si>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</si>
  <si>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</si>
  <si>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</si>
  <si>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</si>
  <si>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</si>
  <si>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</si>
  <si>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</si>
  <si>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</si>
  <si>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</si>
  <si>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</si>
  <si>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</si>
  <si>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</si>
  <si>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</si>
  <si>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</si>
  <si>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</si>
  <si>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</si>
  <si>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</si>
  <si>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</si>
  <si>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</si>
  <si>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</si>
  <si>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</si>
  <si>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</si>
  <si>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</si>
  <si>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</si>
  <si>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</si>
  <si>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</si>
  <si>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</si>
  <si>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</si>
  <si>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</si>
  <si>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</si>
  <si>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</si>
  <si>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</si>
  <si>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</si>
  <si>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</si>
  <si>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</si>
  <si>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</si>
  <si>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</si>
  <si>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</si>
  <si>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</si>
  <si>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</si>
  <si>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</si>
  <si>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</si>
  <si>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</si>
  <si>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</si>
  <si>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</si>
  <si>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</si>
  <si>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</si>
  <si>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</si>
  <si>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</si>
  <si>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</si>
  <si>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</si>
  <si>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</si>
  <si>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</si>
  <si>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</si>
  <si>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</si>
  <si>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</si>
  <si>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</si>
  <si>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</si>
  <si>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</si>
  <si>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</si>
  <si>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</si>
  <si>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</si>
  <si>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</si>
  <si>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</si>
  <si>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</si>
  <si>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</si>
  <si>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</si>
  <si>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</si>
  <si>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</si>
  <si>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</si>
  <si>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</si>
  <si>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</si>
  <si>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</si>
  <si>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</si>
  <si>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</si>
  <si>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</si>
  <si>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</si>
  <si>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</si>
  <si>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</si>
  <si>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</si>
  <si>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</si>
  <si>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</si>
  <si>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</si>
  <si>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</si>
  <si>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</si>
  <si>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</si>
  <si>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</si>
  <si>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</si>
  <si>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</si>
  <si>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</si>
  <si>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</si>
  <si>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</si>
  <si>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</si>
  <si>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</si>
  <si>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</si>
  <si>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</si>
  <si>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</si>
  <si>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</si>
  <si>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</si>
  <si>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</si>
  <si>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</si>
  <si>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</si>
  <si>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</si>
  <si>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</si>
  <si>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</si>
  <si>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</si>
  <si>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</si>
  <si>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</si>
  <si>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</si>
  <si>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</si>
  <si>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</si>
  <si>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</si>
  <si>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</si>
  <si>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</si>
  <si>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</si>
  <si>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</si>
  <si>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</si>
  <si>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</si>
  <si>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</si>
  <si>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</si>
  <si>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</si>
  <si>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</si>
  <si>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</si>
  <si>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</si>
  <si>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</si>
  <si>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</si>
  <si>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</si>
  <si>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</si>
  <si>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</si>
  <si>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</si>
  <si>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</si>
  <si>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</si>
  <si>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</si>
  <si>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</si>
  <si>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</si>
  <si>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</si>
  <si>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</si>
  <si>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</si>
  <si>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</si>
  <si>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</si>
  <si>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</si>
  <si>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</si>
  <si>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</si>
  <si>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</si>
  <si>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</si>
  <si>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</si>
  <si>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</si>
  <si>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</si>
  <si>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</si>
  <si>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</si>
  <si>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</si>
  <si>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</si>
  <si>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</si>
  <si>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</si>
  <si>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</si>
  <si>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</si>
  <si>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</si>
  <si>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</si>
  <si>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</si>
  <si>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</si>
  <si>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</si>
  <si>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</si>
  <si>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</si>
  <si>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</si>
  <si>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</si>
  <si>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</si>
  <si>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</si>
  <si>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</si>
  <si>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</si>
  <si>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</si>
  <si>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</si>
  <si>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</si>
  <si>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</si>
  <si>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</si>
  <si>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</si>
  <si>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</si>
  <si>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</si>
  <si>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</si>
  <si>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</si>
  <si>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</si>
  <si>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</si>
  <si>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</si>
  <si>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</si>
  <si>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</si>
  <si>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</si>
  <si>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</si>
  <si>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</si>
  <si>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</si>
  <si>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</si>
  <si>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</si>
  <si>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</si>
  <si>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</si>
  <si>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</si>
  <si>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</si>
  <si>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</si>
  <si>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</si>
  <si>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</si>
  <si>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</si>
  <si>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</si>
  <si>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</si>
  <si>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</si>
  <si>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</si>
  <si>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</si>
  <si>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</si>
  <si>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</si>
  <si>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</si>
  <si>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</si>
  <si>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</si>
  <si>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</si>
  <si>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</si>
  <si>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</si>
  <si>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</si>
  <si>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</si>
  <si>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</si>
  <si>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</si>
  <si>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</si>
  <si>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</si>
  <si>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</si>
  <si>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</si>
  <si>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</si>
  <si>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</si>
  <si>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</si>
  <si>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</si>
  <si>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</si>
  <si>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</si>
  <si>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</si>
  <si>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</si>
  <si>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</si>
  <si>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</si>
  <si>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</si>
  <si>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</si>
  <si>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</si>
  <si>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</si>
  <si>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</si>
  <si>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</si>
  <si>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</si>
  <si>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</si>
  <si>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</si>
  <si>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</si>
  <si>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</si>
  <si>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</si>
  <si>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</si>
  <si>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</si>
  <si>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</si>
  <si>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</si>
  <si>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</si>
  <si>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</si>
  <si>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</si>
  <si>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</si>
  <si>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</si>
  <si>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</si>
  <si>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</si>
  <si>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</si>
  <si>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</si>
  <si>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</si>
  <si>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</si>
  <si>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</si>
  <si>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</si>
  <si>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</si>
  <si>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</si>
  <si>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</si>
  <si>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</si>
  <si>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</si>
  <si>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</si>
  <si>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</si>
  <si>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</si>
  <si>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</si>
  <si>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</si>
  <si>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</si>
  <si>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</si>
  <si>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</si>
  <si>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</si>
  <si>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</si>
  <si>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</si>
  <si>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</si>
  <si>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</si>
  <si>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</si>
  <si>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</si>
  <si>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</si>
  <si>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</si>
  <si>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</si>
  <si>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</si>
  <si>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</si>
  <si>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</si>
  <si>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</si>
  <si>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</si>
  <si>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</si>
  <si>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</si>
  <si>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</si>
  <si>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</si>
  <si>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</si>
  <si>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</si>
  <si>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</si>
  <si>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</si>
  <si>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</si>
  <si>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</si>
  <si>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</si>
  <si>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</si>
  <si>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</si>
  <si>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</si>
  <si>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</si>
  <si>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</si>
  <si>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</si>
  <si>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</si>
  <si>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</si>
  <si>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</si>
  <si>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</si>
  <si>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</si>
  <si>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</si>
  <si>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</si>
  <si>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</si>
  <si>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</si>
  <si>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</si>
  <si>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</si>
  <si>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</si>
  <si>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</si>
  <si>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</si>
  <si>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</si>
  <si>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</si>
  <si>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</si>
  <si>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</si>
  <si>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</si>
  <si>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</si>
  <si>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</si>
  <si>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</si>
  <si>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</si>
  <si>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</si>
  <si>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</si>
  <si>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</si>
  <si>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</si>
  <si>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</si>
  <si>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</si>
  <si>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</si>
  <si>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</si>
  <si>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</si>
  <si>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</si>
  <si>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</si>
  <si>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</si>
  <si>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</si>
  <si>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</si>
  <si>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</si>
  <si>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</si>
  <si>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</si>
  <si>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</si>
  <si>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</si>
  <si>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</si>
  <si>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</si>
  <si>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</si>
  <si>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</si>
  <si>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</si>
  <si>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</si>
  <si>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</si>
  <si>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</si>
  <si>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</si>
  <si>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</si>
  <si>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</si>
  <si>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</si>
  <si>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</si>
  <si>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</si>
  <si>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</si>
  <si>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</si>
  <si>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</si>
  <si>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</si>
  <si>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</si>
  <si>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</si>
  <si>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</si>
  <si>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</si>
  <si>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</si>
  <si>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</si>
  <si>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</si>
  <si>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</si>
  <si>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</si>
  <si>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</si>
  <si>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</si>
  <si>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</si>
  <si>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</si>
  <si>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</si>
  <si>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</si>
  <si>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</si>
  <si>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</si>
  <si>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</si>
  <si>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</si>
  <si>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</si>
  <si>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</si>
  <si>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</si>
  <si>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</si>
  <si>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</si>
  <si>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</si>
  <si>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</si>
  <si>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</si>
  <si>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</si>
  <si>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</si>
  <si>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</si>
  <si>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</si>
  <si>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</si>
  <si>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</si>
  <si>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</si>
  <si>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</si>
  <si>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</si>
  <si>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</si>
  <si>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</si>
  <si>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</si>
  <si>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</si>
  <si>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</si>
  <si>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</si>
  <si>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</si>
  <si>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</si>
  <si>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</si>
  <si>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</si>
  <si>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</si>
  <si>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</si>
  <si>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</si>
  <si>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</si>
  <si>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</si>
  <si>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</si>
  <si>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</si>
  <si>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</si>
  <si>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</si>
  <si>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</si>
  <si>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</si>
  <si>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</si>
  <si>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</si>
  <si>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</si>
  <si>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</si>
  <si>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</si>
  <si>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</si>
  <si>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</si>
  <si>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</si>
  <si>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</si>
  <si>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</si>
  <si>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</si>
  <si>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</si>
  <si>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</si>
  <si>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</si>
  <si>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</si>
  <si>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</si>
  <si>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</si>
  <si>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</si>
  <si>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</si>
  <si>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</si>
  <si>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</si>
  <si>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</si>
  <si>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</si>
  <si>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</si>
  <si>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</si>
  <si>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</si>
  <si>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</si>
  <si>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</si>
  <si>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</si>
  <si>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</si>
  <si>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</si>
  <si>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</si>
  <si>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</si>
  <si>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</si>
  <si>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</si>
  <si>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</si>
  <si>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</si>
  <si>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</si>
  <si>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</si>
  <si>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</si>
  <si>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</si>
  <si>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</si>
  <si>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</si>
  <si>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</si>
  <si>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</si>
  <si>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</si>
  <si>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</si>
  <si>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</si>
  <si>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</si>
  <si>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</si>
  <si>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</si>
  <si>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</si>
  <si>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</si>
  <si>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</si>
  <si>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</si>
  <si>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</si>
  <si>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</si>
  <si>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</si>
  <si>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</si>
  <si>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</si>
  <si>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</si>
  <si>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</si>
  <si>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</si>
  <si>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</si>
  <si>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</si>
  <si>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</si>
  <si>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</si>
  <si>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</si>
  <si>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</si>
  <si>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</si>
  <si>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</si>
  <si>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</si>
  <si>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</si>
  <si>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</si>
  <si>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</si>
  <si>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</si>
  <si>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</si>
  <si>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</si>
  <si>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</si>
  <si>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</si>
  <si>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</si>
  <si>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</si>
  <si>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</si>
  <si>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</si>
  <si>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</si>
  <si>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</si>
  <si>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</si>
  <si>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</si>
  <si>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</si>
  <si>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</si>
  <si>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</si>
  <si>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</si>
  <si>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</si>
  <si>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</si>
  <si>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</si>
  <si>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</si>
  <si>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</si>
  <si>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</si>
  <si>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</si>
  <si>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</si>
  <si>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</si>
  <si>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</si>
  <si>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</si>
  <si>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</si>
  <si>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</si>
  <si>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</si>
  <si>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</si>
  <si>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</si>
  <si>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</si>
  <si>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</si>
  <si>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</si>
  <si>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</si>
  <si>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</si>
  <si>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</si>
  <si>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</si>
  <si>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</si>
  <si>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</si>
  <si>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</si>
  <si>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</si>
  <si>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</si>
  <si>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</si>
  <si>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</si>
  <si>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</si>
  <si>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</si>
  <si>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</si>
  <si>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</si>
  <si>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</si>
  <si>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</si>
  <si>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</si>
  <si>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</si>
  <si>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</si>
  <si>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</si>
  <si>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</si>
  <si>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</si>
  <si>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</si>
  <si>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</si>
  <si>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</si>
  <si>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</si>
  <si>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</si>
  <si>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</si>
  <si>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</si>
  <si>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</si>
  <si>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</si>
  <si>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</si>
  <si>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</si>
  <si>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</si>
  <si>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</si>
  <si>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</si>
  <si>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</si>
  <si>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</si>
  <si>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</si>
  <si>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</si>
  <si>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</si>
  <si>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</si>
  <si>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</si>
  <si>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</si>
  <si>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</si>
  <si>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</si>
  <si>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</si>
  <si>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</si>
  <si>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</si>
  <si>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</si>
  <si>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</si>
  <si>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</si>
  <si>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</si>
  <si>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</si>
  <si>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</si>
  <si>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</si>
  <si>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</si>
  <si>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</si>
  <si>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</si>
  <si>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</si>
  <si>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</si>
  <si>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</si>
  <si>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</si>
  <si>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</si>
  <si>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</si>
  <si>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</si>
  <si>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</si>
  <si>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</si>
  <si>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</si>
  <si>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</si>
  <si>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</si>
  <si>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</si>
  <si>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</si>
  <si>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</si>
  <si>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</si>
  <si>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</si>
  <si>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</si>
  <si>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</si>
  <si>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</si>
  <si>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</si>
  <si>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</si>
  <si>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</si>
  <si>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</si>
  <si>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</si>
  <si>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</si>
  <si>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</si>
  <si>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</si>
  <si>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</si>
  <si>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</si>
  <si>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</si>
  <si>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</si>
  <si>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</si>
  <si>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</si>
  <si>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</si>
  <si>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</si>
  <si>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</si>
  <si>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</si>
  <si>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</si>
  <si>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</si>
  <si>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</si>
  <si>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</si>
  <si>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</si>
  <si>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</si>
  <si>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</si>
  <si>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</si>
  <si>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</si>
  <si>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</si>
  <si>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</si>
  <si>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</si>
  <si>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</si>
  <si>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</si>
  <si>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</si>
  <si>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</si>
  <si>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</si>
  <si>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</si>
  <si>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</si>
  <si>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</si>
  <si>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</si>
  <si>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</si>
  <si>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</si>
  <si>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</si>
  <si>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</si>
  <si>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</si>
  <si>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</si>
  <si>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</si>
  <si>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</si>
  <si>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</si>
  <si>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</si>
  <si>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</si>
  <si>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</si>
  <si>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</si>
  <si>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</si>
  <si>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</si>
  <si>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</si>
  <si>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</si>
  <si>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</si>
  <si>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</si>
  <si>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</si>
  <si>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</si>
  <si>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</si>
  <si>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</si>
  <si>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</si>
  <si>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</si>
  <si>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</si>
  <si>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</si>
  <si>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</si>
  <si>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</si>
  <si>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</si>
  <si>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</si>
  <si>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</si>
  <si>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</si>
  <si>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</si>
  <si>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</si>
  <si>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</si>
  <si>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</si>
  <si>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</si>
  <si>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</si>
  <si>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</si>
  <si>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</si>
  <si>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</si>
  <si>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</si>
  <si>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</si>
  <si>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</si>
  <si>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</si>
  <si>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</si>
  <si>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</si>
  <si>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</si>
  <si>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</si>
  <si>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</si>
  <si>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</si>
  <si>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</si>
  <si>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</si>
  <si>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</si>
  <si>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</si>
  <si>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</si>
  <si>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</si>
  <si>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</si>
  <si>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</si>
  <si>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</si>
  <si>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</si>
  <si>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</si>
  <si>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</si>
  <si>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</si>
  <si>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</si>
  <si>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</si>
  <si>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</si>
  <si>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</si>
  <si>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</si>
  <si>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</si>
  <si>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</si>
  <si>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</si>
  <si>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</si>
  <si>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</si>
  <si>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</si>
  <si>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</si>
  <si>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</si>
  <si>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</si>
  <si>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</si>
  <si>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</si>
  <si>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</si>
  <si>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</si>
  <si>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</si>
  <si>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</si>
  <si>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</si>
  <si>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</si>
  <si>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</si>
  <si>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</si>
  <si>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</si>
  <si>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</si>
  <si>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</si>
  <si>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</si>
  <si>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</si>
  <si>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</si>
  <si>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</si>
  <si>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</si>
  <si>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</si>
  <si>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</si>
  <si>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</si>
  <si>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</si>
  <si>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</si>
  <si>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</si>
  <si>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</si>
  <si>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</si>
  <si>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</si>
  <si>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</si>
  <si>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</si>
  <si>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</si>
  <si>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</si>
  <si>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</si>
  <si>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</si>
  <si>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</si>
  <si>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</si>
  <si>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</si>
  <si>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</si>
  <si>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</si>
  <si>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</si>
  <si>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</si>
  <si>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</si>
  <si>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</si>
  <si>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</si>
  <si>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</si>
  <si>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</si>
  <si>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</si>
  <si>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</si>
  <si>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</si>
  <si>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</si>
  <si>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</si>
  <si>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</si>
  <si>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</si>
  <si>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</si>
  <si>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</si>
  <si>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</si>
  <si>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</si>
  <si>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</si>
  <si>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</si>
  <si>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</si>
  <si>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</si>
  <si>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</si>
  <si>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</si>
  <si>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</si>
  <si>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</si>
  <si>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</si>
  <si>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</si>
  <si>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</si>
  <si>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</si>
  <si>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</si>
  <si>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</si>
  <si>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</si>
  <si>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</si>
  <si>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</si>
  <si>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</si>
  <si>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</si>
  <si>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</si>
  <si>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</si>
  <si>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</si>
  <si>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</si>
  <si>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</si>
  <si>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</si>
  <si>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</si>
  <si>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</si>
  <si>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</si>
  <si>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</si>
  <si>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</si>
  <si>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</si>
  <si>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</si>
  <si>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</si>
  <si>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</si>
  <si>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</si>
  <si>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</si>
  <si>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</si>
  <si>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</si>
  <si>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</si>
  <si>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</si>
  <si>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</si>
  <si>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</si>
  <si>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</si>
  <si>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</si>
  <si>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</si>
  <si>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</si>
  <si>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</si>
  <si>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</si>
  <si>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</si>
  <si>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</si>
  <si>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</si>
  <si>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</si>
  <si>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</si>
  <si>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</si>
  <si>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</si>
  <si>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</si>
  <si>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</si>
  <si>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</si>
  <si>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</si>
  <si>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</si>
  <si>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</si>
  <si>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</si>
  <si>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</si>
  <si>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</si>
  <si>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</si>
  <si>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</si>
  <si>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</si>
  <si>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</si>
  <si>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</si>
  <si>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</si>
  <si>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</si>
  <si>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</si>
  <si>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</si>
  <si>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</si>
  <si>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</si>
  <si>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</si>
  <si>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</si>
  <si>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</si>
  <si>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</si>
  <si>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</si>
  <si>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</si>
  <si>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</si>
  <si>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</si>
  <si>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</si>
  <si>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</si>
  <si>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</si>
  <si>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</si>
  <si>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</si>
  <si>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</si>
  <si>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</si>
  <si>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</si>
  <si>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</si>
  <si>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</si>
  <si>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</si>
  <si>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</si>
  <si>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</si>
  <si>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</si>
  <si>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</si>
  <si>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</si>
  <si>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</si>
  <si>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</si>
  <si>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</si>
  <si>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</si>
  <si>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</si>
  <si>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</si>
  <si>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</si>
  <si>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</si>
  <si>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</si>
  <si>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</si>
  <si>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</si>
  <si>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</si>
  <si>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</si>
  <si>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</si>
  <si>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</si>
  <si>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</si>
  <si>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</si>
  <si>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</si>
  <si>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</si>
  <si>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</si>
  <si>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</si>
  <si>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</si>
  <si>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</si>
  <si>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</si>
  <si>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</si>
  <si>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</si>
  <si>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</si>
  <si>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</si>
  <si>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</si>
  <si>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</si>
  <si>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</si>
  <si>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</si>
  <si>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</si>
  <si>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</si>
  <si>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</si>
  <si>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</si>
  <si>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</si>
  <si>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</si>
  <si>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</si>
  <si>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</si>
  <si>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</si>
  <si>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</si>
  <si>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</si>
  <si>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</si>
  <si>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</si>
  <si>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</si>
  <si>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</si>
  <si>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</si>
  <si>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</si>
  <si>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</si>
  <si>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</si>
  <si>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</si>
  <si>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</si>
  <si>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</si>
  <si>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</si>
  <si>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</si>
  <si>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</si>
  <si>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</si>
  <si>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</si>
  <si>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</si>
  <si>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</si>
  <si>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</si>
  <si>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</si>
  <si>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</si>
  <si>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</si>
  <si>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</si>
  <si>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</si>
  <si>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</si>
  <si>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</si>
  <si>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</si>
  <si>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</si>
  <si>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</si>
  <si>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</si>
  <si>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</si>
  <si>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</si>
  <si>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</si>
  <si>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</si>
  <si>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</si>
  <si>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</si>
  <si>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</si>
  <si>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</si>
  <si>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</si>
  <si>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</si>
  <si>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</si>
  <si>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</si>
  <si>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</si>
  <si>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</si>
  <si>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</si>
  <si>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</si>
  <si>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</si>
  <si>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</si>
  <si>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</si>
  <si>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</si>
  <si>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</si>
  <si>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</si>
  <si>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</si>
  <si>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</si>
  <si>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</si>
  <si>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</si>
  <si>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</si>
  <si>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</si>
  <si>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</si>
  <si>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</si>
  <si>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</si>
  <si>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</si>
  <si>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</si>
  <si>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</si>
  <si>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</si>
  <si>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</si>
  <si>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</si>
  <si>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</si>
  <si>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</si>
  <si>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</si>
  <si>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</si>
  <si>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</si>
  <si>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</si>
  <si>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</si>
  <si>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</si>
  <si>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</si>
  <si>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</si>
  <si>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</si>
  <si>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</si>
  <si>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</si>
  <si>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</si>
  <si>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</si>
  <si>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</si>
  <si>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</si>
  <si>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</si>
  <si>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</si>
  <si>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</si>
  <si>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</si>
  <si>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</si>
  <si>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</si>
  <si>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</si>
  <si>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</si>
  <si>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</si>
  <si>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</si>
  <si>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</si>
  <si>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</si>
  <si>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</si>
  <si>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</si>
  <si>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</si>
  <si>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</si>
  <si>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</si>
  <si>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</si>
  <si>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</si>
  <si>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</si>
  <si>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</si>
  <si>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</si>
  <si>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</si>
  <si>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</si>
  <si>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</si>
  <si>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</si>
  <si>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</si>
  <si>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</si>
  <si>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</si>
  <si>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</si>
  <si>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</si>
  <si>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</si>
  <si>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</si>
  <si>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</si>
  <si>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</si>
  <si>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</si>
  <si>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</si>
  <si>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</si>
  <si>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</si>
  <si>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</si>
  <si>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</si>
  <si>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</si>
  <si>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</si>
  <si>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</si>
  <si>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</si>
  <si>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</si>
  <si>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</si>
  <si>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</si>
  <si>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</si>
  <si>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</si>
  <si>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</si>
  <si>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</si>
  <si>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</si>
  <si>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</si>
  <si>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</si>
  <si>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</si>
  <si>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</si>
  <si>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</si>
  <si>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</si>
  <si>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</si>
  <si>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</si>
  <si>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</si>
  <si>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</si>
  <si>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</si>
  <si>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</si>
  <si>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</si>
  <si>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</si>
  <si>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</si>
  <si>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</si>
  <si>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</si>
  <si>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</si>
  <si>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</si>
  <si>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</si>
  <si>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</si>
  <si>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</si>
  <si>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</si>
  <si>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</si>
  <si>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</si>
  <si>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</si>
  <si>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</si>
  <si>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</si>
  <si>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</si>
  <si>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</si>
  <si>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</si>
  <si>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</si>
  <si>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</si>
  <si>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</si>
  <si>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</si>
  <si>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</si>
  <si>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</si>
  <si>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</si>
  <si>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</si>
  <si>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</si>
  <si>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</si>
  <si>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</si>
  <si>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</si>
  <si>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</si>
  <si>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</si>
  <si>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</si>
  <si>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</si>
  <si>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</si>
  <si>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</si>
  <si>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</si>
  <si>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</si>
  <si>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</si>
  <si>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</si>
  <si>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</si>
  <si>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</si>
  <si>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</si>
  <si>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</si>
  <si>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</si>
  <si>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</si>
  <si>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</si>
  <si>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</si>
  <si>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</si>
  <si>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</si>
  <si>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</si>
  <si>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</si>
  <si>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</si>
  <si>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</si>
  <si>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</si>
  <si>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</si>
  <si>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</si>
  <si>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</si>
  <si>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</si>
  <si>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</si>
  <si>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</si>
  <si>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</si>
  <si>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</si>
  <si>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</si>
  <si>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</si>
  <si>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</si>
  <si>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</si>
  <si>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</si>
  <si>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</si>
  <si>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</si>
  <si>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</si>
  <si>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</si>
  <si>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</si>
  <si>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</si>
  <si>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</si>
  <si>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</si>
  <si>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</si>
  <si>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</si>
  <si>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</si>
  <si>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</si>
  <si>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</si>
  <si>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</si>
  <si>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</si>
  <si>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</si>
  <si>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</si>
  <si>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</si>
  <si>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</si>
  <si>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</si>
  <si>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</si>
  <si>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</si>
  <si>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</si>
  <si>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</si>
  <si>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</si>
  <si>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</si>
  <si>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</si>
  <si>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</si>
  <si>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</si>
  <si>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</si>
  <si>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</si>
  <si>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</si>
  <si>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</si>
  <si>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</si>
  <si>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</si>
  <si>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</si>
  <si>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</si>
  <si>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</si>
  <si>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</si>
  <si>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</si>
  <si>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</si>
  <si>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</si>
  <si>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</si>
  <si>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</si>
  <si>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</si>
  <si>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</si>
  <si>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</si>
  <si>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</si>
  <si>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</si>
  <si>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</si>
  <si>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</si>
  <si>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</si>
  <si>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</si>
  <si>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</si>
  <si>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</si>
  <si>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</si>
  <si>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</si>
  <si>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</si>
  <si>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</si>
  <si>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</si>
  <si>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</si>
  <si>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</si>
  <si>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</si>
  <si>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</si>
  <si>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</si>
  <si>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</si>
  <si>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</si>
  <si>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</si>
  <si>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</si>
  <si>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</si>
  <si>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</si>
  <si>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</si>
  <si>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</si>
  <si>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</si>
  <si>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</si>
  <si>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</si>
  <si>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</si>
  <si>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</si>
  <si>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</si>
  <si>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</si>
  <si>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</si>
  <si>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</si>
  <si>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</si>
  <si>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</si>
  <si>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</si>
  <si>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</si>
  <si>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</si>
  <si>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</si>
  <si>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</si>
  <si>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</si>
  <si>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</si>
  <si>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</si>
  <si>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</si>
  <si>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</si>
  <si>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</si>
  <si>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</si>
  <si>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</si>
  <si>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</si>
  <si>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</si>
  <si>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</si>
  <si>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</si>
  <si>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</si>
  <si>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</si>
  <si>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</si>
  <si>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</si>
  <si>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</si>
  <si>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</si>
  <si>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</si>
  <si>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</si>
  <si>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</si>
  <si>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</si>
  <si>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</si>
  <si>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</si>
  <si>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</si>
  <si>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</si>
  <si>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</si>
  <si>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</si>
  <si>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</si>
  <si>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</si>
  <si>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</si>
  <si>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</si>
  <si>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</si>
  <si>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</si>
  <si>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</si>
  <si>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</si>
  <si>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</si>
  <si>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</si>
  <si>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</si>
  <si>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</si>
  <si>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</si>
  <si>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</si>
  <si>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</si>
  <si>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</si>
  <si>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</si>
  <si>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</si>
  <si>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</si>
  <si>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</si>
  <si>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</si>
  <si>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</si>
  <si>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</si>
  <si>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</si>
  <si>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</si>
  <si>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</si>
  <si>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</si>
  <si>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</si>
  <si>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</si>
  <si>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</si>
  <si>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</si>
  <si>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</si>
  <si>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</si>
  <si>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</si>
  <si>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</si>
  <si>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</si>
  <si>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</si>
  <si>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</si>
  <si>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</si>
  <si>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</si>
  <si>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</si>
  <si>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</si>
  <si>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</si>
  <si>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</si>
  <si>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</si>
  <si>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</si>
  <si>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</si>
  <si>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</si>
  <si>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</si>
  <si>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</si>
  <si>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</si>
  <si>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</si>
  <si>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</si>
  <si>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</si>
  <si>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</si>
  <si>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</si>
  <si>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</si>
  <si>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</si>
  <si>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</si>
  <si>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</si>
  <si>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</si>
  <si>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</si>
  <si>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</si>
  <si>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</si>
  <si>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</si>
  <si>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</si>
  <si>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</si>
  <si>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</si>
  <si>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</si>
  <si>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</si>
  <si>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</si>
  <si>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</si>
  <si>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</si>
  <si>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</si>
  <si>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</si>
  <si>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</si>
  <si>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</si>
  <si>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</si>
  <si>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</si>
  <si>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</si>
  <si>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</si>
  <si>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</si>
  <si>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</si>
  <si>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</si>
  <si>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</si>
  <si>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</si>
  <si>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</si>
  <si>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</si>
  <si>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</si>
  <si>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</si>
  <si>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</si>
  <si>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</si>
  <si>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</si>
  <si>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</si>
  <si>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</si>
  <si>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</si>
  <si>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</si>
  <si>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</si>
  <si>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</si>
  <si>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</si>
  <si>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</si>
  <si>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</si>
  <si>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</si>
  <si>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</si>
  <si>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</si>
  <si>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</si>
  <si>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</si>
  <si>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</si>
  <si>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</si>
  <si>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</si>
  <si>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</si>
  <si>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</si>
  <si>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</si>
  <si>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</si>
  <si>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</si>
  <si>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</si>
  <si>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</si>
  <si>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</si>
  <si>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</si>
  <si>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</si>
  <si>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</si>
  <si>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</si>
  <si>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</si>
  <si>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</si>
  <si>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</si>
  <si>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</si>
  <si>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</si>
  <si>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</si>
  <si>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</si>
  <si>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</si>
  <si>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</si>
  <si>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</si>
  <si>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</si>
  <si>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</si>
  <si>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</si>
  <si>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</si>
  <si>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</si>
  <si>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</si>
  <si>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</si>
  <si>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</si>
  <si>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</si>
  <si>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</si>
  <si>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</si>
  <si>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</si>
  <si>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</si>
  <si>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</si>
  <si>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</si>
  <si>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</si>
  <si>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</si>
  <si>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</si>
  <si>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</si>
  <si>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</si>
  <si>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</si>
  <si>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</si>
  <si>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</si>
  <si>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</si>
  <si>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</si>
  <si>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</si>
  <si>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</si>
  <si>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</si>
  <si>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</si>
  <si>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</si>
  <si>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</si>
  <si>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</si>
  <si>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</si>
  <si>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</si>
  <si>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</si>
  <si>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</si>
  <si>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</si>
  <si>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</si>
  <si>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</si>
  <si>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</si>
  <si>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</si>
  <si>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</si>
  <si>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</si>
  <si>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</si>
  <si>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</si>
  <si>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</si>
  <si>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</si>
  <si>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</si>
  <si>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</si>
  <si>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</si>
  <si>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</si>
  <si>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</si>
  <si>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</si>
  <si>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</si>
  <si>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</si>
  <si>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</si>
  <si>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</si>
  <si>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</si>
  <si>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</si>
  <si>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</si>
  <si>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</si>
  <si>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</si>
  <si>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</si>
  <si>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</si>
  <si>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</si>
  <si>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</si>
  <si>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</si>
  <si>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</si>
  <si>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</si>
  <si>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</si>
  <si>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</si>
  <si>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</si>
  <si>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</si>
  <si>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</si>
  <si>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</si>
  <si>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</si>
  <si>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</si>
  <si>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</si>
  <si>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</si>
  <si>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</si>
  <si>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</si>
  <si>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</si>
  <si>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</si>
  <si>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</si>
  <si>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</si>
  <si>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</si>
  <si>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</si>
  <si>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</si>
  <si>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</si>
  <si>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</si>
  <si>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</si>
  <si>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</si>
  <si>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</si>
  <si>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</si>
  <si>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</si>
  <si>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</si>
  <si>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</si>
  <si>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</si>
  <si>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</si>
  <si>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</si>
  <si>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</si>
  <si>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</si>
  <si>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</si>
  <si>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</si>
  <si>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</si>
  <si>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</si>
  <si>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</si>
  <si>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</si>
  <si>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</si>
  <si>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</si>
  <si>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</si>
  <si>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</si>
  <si>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</si>
  <si>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</si>
  <si>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</si>
  <si>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</si>
  <si>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</si>
  <si>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</si>
  <si>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</si>
  <si>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</si>
  <si>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</si>
  <si>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</si>
  <si>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</si>
  <si>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</si>
  <si>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</si>
  <si>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</si>
  <si>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</si>
  <si>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</si>
  <si>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</si>
  <si>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</si>
  <si>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</si>
  <si>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</si>
  <si>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</si>
  <si>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</si>
  <si>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</si>
  <si>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</si>
  <si>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</si>
  <si>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</si>
  <si>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</si>
  <si>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</si>
  <si>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</si>
  <si>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</si>
  <si>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</si>
  <si>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</si>
  <si>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</si>
  <si>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</si>
  <si>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</si>
  <si>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</si>
  <si>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</si>
  <si>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</si>
  <si>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</si>
  <si>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</si>
  <si>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</si>
  <si>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</si>
  <si>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</si>
  <si>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</si>
  <si>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</si>
  <si>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</si>
  <si>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</si>
  <si>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</si>
  <si>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</si>
  <si>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</si>
  <si>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</si>
  <si>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</si>
  <si>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</si>
  <si>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</si>
  <si>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</si>
  <si>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</si>
  <si>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</si>
  <si>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</si>
  <si>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</si>
  <si>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</si>
  <si>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</si>
  <si>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</si>
  <si>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</si>
  <si>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</si>
  <si>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</si>
  <si>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</si>
  <si>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</si>
  <si>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</si>
  <si>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</si>
  <si>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</si>
  <si>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</si>
  <si>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</si>
  <si>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</si>
  <si>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</si>
  <si>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</si>
  <si>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</si>
  <si>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</si>
  <si>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</si>
  <si>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</si>
  <si>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</si>
  <si>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</si>
  <si>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</si>
  <si>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</si>
  <si>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</si>
  <si>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</si>
  <si>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</si>
  <si>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</si>
  <si>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</si>
  <si>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</si>
  <si>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</si>
  <si>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</si>
  <si>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</si>
  <si>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</si>
  <si>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</si>
  <si>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</si>
  <si>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</si>
  <si>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</si>
  <si>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</si>
  <si>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</si>
  <si>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</si>
  <si>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</si>
  <si>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</si>
  <si>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</si>
  <si>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</si>
  <si>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</si>
  <si>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</si>
  <si>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</si>
  <si>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</si>
  <si>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</si>
  <si>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</si>
  <si>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</si>
  <si>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</si>
  <si>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</si>
  <si>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</si>
  <si>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</si>
  <si>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</si>
  <si>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</si>
  <si>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</si>
  <si>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</si>
  <si>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</si>
  <si>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</si>
  <si>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</si>
  <si>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</si>
  <si>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</si>
  <si>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</si>
  <si>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</si>
  <si>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</si>
  <si>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</si>
  <si>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</si>
  <si>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</si>
  <si>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</si>
  <si>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</si>
  <si>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</si>
  <si>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</si>
  <si>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</si>
  <si>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</si>
  <si>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</si>
  <si>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</si>
  <si>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</si>
  <si>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</si>
  <si>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</si>
  <si>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</si>
  <si>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</si>
  <si>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</si>
  <si>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</si>
  <si>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</si>
  <si>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</si>
  <si>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</si>
  <si>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</si>
  <si>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</si>
  <si>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</si>
  <si>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</si>
  <si>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</si>
  <si>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</si>
  <si>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</si>
  <si>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</si>
  <si>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</si>
  <si>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</si>
  <si>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</si>
  <si>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</si>
  <si>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</si>
  <si>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</si>
  <si>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</si>
  <si>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</si>
  <si>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</si>
  <si>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</si>
  <si>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</si>
  <si>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</si>
  <si>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</si>
  <si>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</si>
  <si>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</si>
  <si>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</si>
  <si>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</si>
  <si>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</si>
  <si>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</si>
  <si>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</si>
  <si>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</si>
  <si>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</si>
  <si>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</si>
  <si>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</si>
  <si>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</si>
  <si>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</si>
  <si>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</si>
  <si>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</si>
  <si>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</si>
  <si>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</si>
  <si>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</si>
  <si>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</si>
  <si>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</si>
  <si>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</si>
  <si>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</si>
  <si>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</si>
  <si>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</si>
  <si>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</si>
  <si>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</si>
  <si>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</si>
  <si>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</si>
  <si>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</si>
  <si>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</si>
  <si>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</si>
  <si>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</si>
  <si>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</si>
  <si>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</si>
  <si>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</si>
  <si>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</si>
  <si>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</si>
  <si>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</si>
  <si>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</si>
  <si>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</si>
  <si>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</si>
  <si>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</si>
  <si>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</si>
  <si>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</si>
  <si>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</si>
  <si>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</si>
  <si>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</si>
  <si>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</si>
  <si>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</si>
  <si>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</si>
  <si>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</si>
  <si>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</si>
  <si>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</si>
  <si>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</si>
  <si>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</si>
  <si>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</si>
  <si>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</si>
  <si>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</si>
  <si>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</si>
  <si>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</si>
  <si>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</si>
  <si>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</si>
  <si>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</si>
  <si>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</si>
  <si>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</si>
  <si>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</si>
  <si>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</si>
  <si>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</si>
  <si>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</si>
  <si>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</si>
  <si>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ETA 60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</si>
  <si>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</si>
  <si>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</si>
  <si>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</si>
  <si>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</si>
  <si>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</si>
  <si>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</si>
  <si>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</si>
  <si>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</si>
  <si>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</si>
  <si>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</si>
  <si>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</si>
  <si>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Power not restore and site was working on PG , 
            Currently, PG disconnected as per the neighbor request.</t>
  </si>
  <si>
    <t>PCM-20251106-00002053</t>
  </si>
  <si>
    <t xml:space="preserve"> 2025-11-06 19:57:42</t>
  </si>
  <si>
    <t xml:space="preserve">EM team need 95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</si>
</sst>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304.91494988425984</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45967.863375810186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45967.863375810186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45967.863375810186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45967.863375810186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45967.863375810186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45967.863375810186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45967.863375810186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45967.863375810186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45967.863375810186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45967.863375810186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45967.863375810186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45967.863375810186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45967.863375810186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45967.863375810186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45967.863375810186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45967.863375810186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45967.863375810186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45967.863375810186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45967.863375810186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45967.863375810186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45967.863375810186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45967.863375810186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45967.863375810186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45967.863375810186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45967.863375810186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45967.863375810186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45967.863375810186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45967.863375810186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45967.863375810186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45967.863375810186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45967.863375810186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45967.863375810186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45967.863375810186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45967.863375810186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45967.863375810186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45967.863375810186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45967.863375810186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45967.863375810186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45967.863375810186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45967.863375810186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45967.863375810186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45967.863375810186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45967.863375810186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45967.863375810186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45967.863375810186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45967.863375810186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45967.863375810186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45967.863375810186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45967.863375810186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45967.863375810186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45967.863375810186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45967.863375810186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45967.863375810186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45967.863375810186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45967.863375810186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45967.863375810186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45967.863375810186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45967.863375810186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45967.863375810186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45967.863375810186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45967.863375810186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45967.863375810186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45967.863375810186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45967.863375810186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45967.863375810186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45967.863375810186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45967.863375810186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45967.863375810186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45967.863375810186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45967.863375810186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45967.863375810186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45967.863375810186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45967.863375810186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45967.863375810186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45967.863375810186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45967.863375810186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45967.863375810186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45967.863375810186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45967.863375810186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45967.863375810186</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45967.863375810186</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EBCE9C12-9381-4F28-A4EA-D6BC54B5F34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142.86353784722451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1.8861921300413087E-2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45967.863375810186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45967.863375810186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45967.863375810186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45967.863375810186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45967.863375810186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45967.863375810186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45967.863375810186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45967.863375810186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45967.863375810186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45967.863375810186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45967.863375810186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45967.863375810186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45967.863375810186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45967.863375810186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45967.863375810186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45967.863375810186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45967.863375810186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45967.863375810186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45967.863375810186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45967.863375810186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45967.863375810186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45967.863375810186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45967.863375810186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45967.863375810186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45967.863375810186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45967.863375810186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45967.863375810186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45967.863375810186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45967.863375810186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45967.863375810186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45967.863375810186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45967.863375810186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45967.863375810186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45967.863375810186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45967.863375810186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45967.863375810186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45967.863375810186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45967.863375810186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45967.863375810186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45967.863375810186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45967.863375810186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45967.863375810186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45967.863375810186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45967.863375810186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45967.863375810186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45967.863375810186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45967.863375810186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45967.863375810186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45967.863375810186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45967.863375810186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45967.863375810186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45967.863375810186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45967.863375810186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45967.863375810186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45967.863375810186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45967.863375810186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45967.863375810186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45967.863375810186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45967.863375810186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45967.863375810186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45967.863375810186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45967.863375810186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45967.863375810186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45967.863375810186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45967.863375810186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45967.863375810186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45967.863375810186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45967.863375810186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45967.863375810186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45967.863375810186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45967.863375810186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45967.863375810186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45967.863375810186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45967.863375810186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45967.863375810186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45967.863375810186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45967.863375810186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45967.863375810186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45967.863375810186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45967.863375810186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45967.863375810186</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45967.863375810186</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45967.863375810186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45967.863375810186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45967.863375810186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45967.863375810186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45967.863375810186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45967.863375810186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45967.863375810186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45967.863375810186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45967.863375810186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45967.863375810186</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45967.863375810186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45967.863375810186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45967.863375810186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45967.863375810186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45967.863375810186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45967.863375810186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45967.863375810186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45967.863375810186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45967.863375810186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45967.863375810186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45967.863375810186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45967.863375810186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45967.863375810186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45967.863375810186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45967.863375810186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45967.863375810186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45967.863375810186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45967.863375810186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45967.863375810186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45967.863375810186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45967.863375810186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45967.863375810186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45967.863375810186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45967.863375810186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45967.863375810186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45967.863375810186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45967.863375810186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45967.863375810186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45967.863375810186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45967.863375810186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45967.863375810186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45967.863375810186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45967.863375810186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45967.863375810186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45967.863375810186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45967.863375810186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45967.863375810186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45967.863375810186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45967.863375810186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45967.863375810186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45967.863375810186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45967.863375810186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45967.863375810186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45967.863375810186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45967.863375810186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45967.863375810186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45967.863375810186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45967.863375810186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45967.863375810186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45967.863375810186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45967.863375810186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45967.863375810186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45967.863375810186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45967.863375810186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45967.863375810186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45967.863375810186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45967.863375810186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45967.863375810186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45967.863375810186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45967.863375810186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45967.863375810186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45967.863375810186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45967.863375810186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45967.863375810186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45967.863375810186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45967.863375810186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45967.863375810186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45967.863375810186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45967.863375810186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45967.863375810186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45967.863375810186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45967.863375810186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45967.863375810186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45967.863375810186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45967.863375810186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45967.863375810186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45967.863375810186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45967.863375810186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45967.863375810186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45967.863375810186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45967.863375810186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45967.863375810186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45967.863375810186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45967.863375810186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45967.863375810186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45967.863375810186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45967.863375810186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45967.863375810186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45967.863375810186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45967.863375810186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45967.863375810186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45967.863375810186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45967.863375810186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45967.863375810186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45967.863375810186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45967.863375810186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45967.863375810186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45967.863375810186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45967.863375810186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45967.863375810186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45967.863375810186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45967.863375810186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45967.863375810186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45967.863375810186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45967.863375810186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45967.863375810186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45967.863375810186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45967.863375810186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45967.863375810186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45967.863375810186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45967.863375810186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45967.863375810186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45967.863375810186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45967.863375810186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45967.863375810186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45967.863375810186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45967.863375810186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45967.863375810186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45967.863375810186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45967.863375810186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45967.863375810186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45967.863375810186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45967.863375810186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45967.863375810186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45967.863375810186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45967.863375810186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45967.863375810186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45967.863375810186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45967.863375810186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45967.863375810186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45967.863375810186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45967.863375810186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45967.863375810186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45967.863375810186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45967.863375810186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45967.863375810186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45967.863375810186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45967.863375810186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45967.863375810186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45967.863375810186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45967.863375810186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45967.863375810186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45967.863375810186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45967.863375810186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45967.863375810186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45967.863375810186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45967.863375810186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45967.863375810186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45967.863375810186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45967.863375810186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45967.863375810186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45967.863375810186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45967.863375810186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45967.863375810186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45967.863375810186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45967.863375810186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45967.863375810186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45967.863375810186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45967.863375810186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45967.863375810186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45967.863375810186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45967.863375810186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45967.863375810186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45967.863375810186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45967.863375810186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45967.863375810186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45967.863375810186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45967.863375810186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45967.863375810186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45967.863375810186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45967.863375810186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45967.863375810186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45967.863375810186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45967.863375810186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45967.863375810186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45967.863375810186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45967.863375810186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45967.863375810186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45967.863375810186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45967.863375810186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45967.863375810186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45967.863375810186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45967.863375810186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45967.863375810186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45967.863375810186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45967.863375810186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45967.863375810186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45967.863375810186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45967.863375810186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45967.863375810186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45967.863375810186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45967.863375810186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45967.863375810186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45967.863375810186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45967.863375810186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45967.863375810186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45967.863375810186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45967.863375810186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45967.863375810186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45967.863375810186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45967.863375810186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45967.863375810186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45967.863375810186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45967.863375810186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45967.863375810186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45967.863375810186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45967.863375810186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45967.863375810186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45967.863375810186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45967.863375810186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45967.863375810186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45967.863375810186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45967.863375810186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45967.863375810186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45967.863375810186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45967.863375810186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45967.863375810186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45967.863375810186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45967.863375810186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45967.863375810186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45967.863375810186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45967.863375810186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45967.863375810186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45967.863375810186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45967.863375810186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45967.863375810186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45967.863375810186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45967.863375810186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45967.863375810186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45967.863375810186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45967.863375810186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45967.863375810186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45967.863375810186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45967.863375810186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45967.863375810186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45967.863375810186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45967.863375810186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45967.863375810186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45967.863375810186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45967.863375810186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45967.863375810186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45967.863375810186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45967.863375810186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45967.863375810186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45967.863375810186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45967.863375810186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45967.863375810186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45967.863375810186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45967.863375810186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45967.863375810186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45967.863375810186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45967.863375810186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45967.863375810186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45967.863375810186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45967.863375810186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45967.863375810186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45967.863375810186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45967.863375810186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45967.863375810186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45967.863375810186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45967.863375810186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45967.863375810186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45967.863375810186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45967.863375810186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45967.863375810186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45967.863375810186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45967.863375810186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45967.863375810186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45967.863375810186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45967.863375810186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45967.863375810186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45967.863375810186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45967.863375810186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45967.863375810186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45967.863375810186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45967.863375810186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45967.863375810186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45967.863375810186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45967.863375810186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45967.863375810186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45967.863375810186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45967.863375810186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45967.863375810186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45967.863375810186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45967.863375810186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45967.863375810186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45967.863375810186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45967.863375810186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45967.863375810186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45967.863375810186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45967.863375810186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45967.863375810186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45967.863375810186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45967.863375810186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45967.863375810186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45967.863375810186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45967.863375810186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45967.863375810186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45967.863375810186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45967.863375810186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45967.863375810186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45967.863375810186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45967.863375810186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45967.863375810186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45967.863375810186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45967.863375810186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45967.863375810186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45967.863375810186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45967.863375810186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45967.863375810186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45967.863375810186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45967.863375810186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45967.863375810186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45967.863375810186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45967.863375810186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45967.863375810186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45967.863375810186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45967.863375810186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45967.863375810186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45967.863375810186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45967.863375810186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45967.863375810186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45967.863375810186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45967.863375810186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45967.863375810186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45967.863375810186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45967.863375810186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45967.863375810186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45967.863375810186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45967.863375810186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45967.863375810186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45967.863375810186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45967.863375810186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45967.863375810186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45967.863375810186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45967.863375810186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45967.863375810186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45967.863375810186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45967.863375810186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45967.863375810186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45967.863375810186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45967.863375810186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45967.863375810186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45967.863375810186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45967.863375810186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45967.863375810186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45967.863375810186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45967.863375810186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45967.863375810186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45967.863375810186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45967.863375810186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45967.863375810186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45967.863375810186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45967.863375810186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45967.863375810186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45967.863375810186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45967.863375810186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45967.863375810186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45967.863375810186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45967.863375810186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45967.863375810186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45967.863375810186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45967.863375810186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45967.863375810186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45967.863375810186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45967.863375810186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45967.863375810186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45967.863375810186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45967.863375810186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45967.863375810186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45967.863375810186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45967.863375810186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45967.863375810186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45967.863375810186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45967.863375810186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45967.863375810186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45967.863375810186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45967.863375810186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45967.863375810186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45967.863375810186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45967.863375810186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45967.863375810186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45967.863375810186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45967.863375810186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45967.863375810186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45967.863375810186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45967.863375810186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45967.863375810186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45967.863375810186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45967.863375810186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45967.863375810186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45967.863375810186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45967.863375810186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45967.863375810186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45967.863375810186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45967.863375810186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45967.863375810186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45967.863375810186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45967.863375810186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45967.863375810186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45967.863375810186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45967.863375810186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45967.863375810186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45967.863375810186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45967.863375810186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45967.863375810186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45967.863375810186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45967.863375810186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45967.863375810186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45967.863375810186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45967.863375810186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45967.863375810186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45967.863375810186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45967.863375810186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45967.863375810186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45967.863375810186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45967.863375810186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45967.863375810186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45967.863375810186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45967.863375810186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45967.863375810186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45967.863375810186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45967.863375810186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45967.863375810186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45967.863375810186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45967.863375810186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45967.863375810186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45967.863375810186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45967.863375810186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45967.863375810186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45967.863375810186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45967.863375810186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45967.863375810186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45967.863375810186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45967.863375810186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45967.863375810186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45967.863375810186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45967.863375810186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45967.863375810186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45967.863375810186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45967.863375810186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45967.863375810186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45967.863375810186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45967.863375810186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45967.863375810186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45967.863375810186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45967.863375810186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45967.863375810186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45967.863375810186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45967.863375810186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45967.863375810186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45967.863375810186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45967.863375810186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45967.863375810186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45967.863375810186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45967.863375810186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45967.863375810186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45967.863375810186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45967.863375810186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45967.863375810186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45967.863375810186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45967.863375810186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45967.863375810186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45967.863375810186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45967.863375810186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45967.863375810186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45967.863375810186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45967.863375810186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45967.863375810186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45967.863375810186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45967.863375810186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45967.863375810186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45967.863375810186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45967.863375810186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45967.863375810186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45967.863375810186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45967.863375810186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45967.863375810186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45967.863375810186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45967.863375810186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45967.863375810186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45967.863375810186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45967.863375810186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45967.863375810186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45967.863375810186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45967.863375810186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45967.863375810186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45967.863375810186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45967.863375810186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45967.863375810186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45967.863375810186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45967.863375810186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45967.863375810186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45967.863375810186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45967.863375810186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45967.863375810186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45967.863375810186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45967.863375810186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45967.863375810186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45967.863375810186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45967.863375810186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45967.863375810186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45967.863375810186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45967.863375810186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45967.863375810186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45967.863375810186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45967.863375810186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45967.863375810186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45967.863375810186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45967.863375810186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45967.863375810186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45967.863375810186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45967.863375810186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45967.863375810186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45967.863375810186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45967.863375810186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45967.863375810186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45967.863375810186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45967.863375810186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45967.863375810186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45967.863375810186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45967.863375810186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45967.863375810186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45967.863375810186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45967.863375810186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45967.863375810186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45967.863375810186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45967.863375810186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45967.863375810186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45967.863375810186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45967.863375810186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45967.863375810186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45967.863375810186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45967.863375810186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45967.863375810186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45967.863375810186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45967.863375810186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45967.863375810186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45967.863375810186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45967.863375810186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45967.863375810186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45967.863375810186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45967.863375810186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45967.863375810186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45967.863375810186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45967.863375810186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45967.863375810186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45967.863375810186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45967.863375810186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45967.863375810186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45967.863375810186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45967.863375810186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45967.863375810186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45967.863375810186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45967.863375810186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45967.863375810186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45967.863375810186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45967.863375810186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45967.863375810186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45967.863375810186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45967.863375810186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45967.863375810186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45967.863375810186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45967.863375810186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45967.863375810186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45967.863375810186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45967.863375810186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45967.863375810186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45967.863375810186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45967.863375810186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45967.863375810186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45967.863375810186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45967.863375810186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45967.863375810186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45967.863375810186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45967.863375810186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45967.863375810186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45967.863375810186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45967.863375810186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45967.863375810186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45967.863375810186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45967.863375810186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45967.863375810186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45967.863375810186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45967.863375810186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45967.863375810186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45967.863375810186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45967.863375810186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45967.863375810186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45967.863375810186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45967.863375810186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45967.863375810186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45967.863375810186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45967.863375810186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45967.863375810186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45967.863375810186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45967.863375810186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45967.863375810186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45967.863375810186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45967.863375810186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45967.863375810186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45967.863375810186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45967.863375810186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45967.863375810186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45967.863375810186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45967.863375810186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45967.863375810186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45967.863375810186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45967.863375810186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45967.863375810186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45967.863375810186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45967.863375810186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45967.863375810186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45967.863375810186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45967.863375810186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45967.863375810186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45967.863375810186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45967.863375810186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45967.863375810186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45967.863375810186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45967.863375810186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45967.863375810186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45967.863375810186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45967.863375810186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45967.863375810186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45967.863375810186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45967.863375810186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45967.863375810186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45967.863375810186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45967.863375810186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45967.863375810186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45967.863375810186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45967.863375810186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45967.863375810186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45967.863375810186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45967.863375810186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45967.863375810186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45967.863375810186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45967.863375810186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45967.863375810186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45967.863375810186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45967.863375810186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45967.863375810186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45967.863375810186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45967.863375810186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45967.863375810186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45967.863375810186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45967.863375810186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45967.863375810186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45967.863375810186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45967.863375810186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45967.863375810186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45967.863375810186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45967.863375810186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45967.863375810186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45967.863375810186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45967.863375810186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45967.863375810186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45967.863375810186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45967.863375810186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45967.863375810186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45967.863375810186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45967.863375810186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45967.863375810186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45967.863375810186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45967.863375810186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45967.863375810186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45967.863375810186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45967.863375810186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45967.863375810186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45967.863375810186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45967.863375810186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45967.863375810186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45967.863375810186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45967.863375810186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45967.863375810186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45967.863375810186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45967.863375810186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45967.863375810186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45967.863375810186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45967.863375810186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45967.863375810186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45967.863375810186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45967.863375810186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45967.863375810186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45967.863375810186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45967.863375810186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45967.863375810186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45967.863375810186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45967.863375810186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45967.863375810186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45967.863375810186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45967.863375810186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45967.863375810186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45967.863375810186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45967.863375810186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45967.863375810186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45967.863375810186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45967.863375810186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45967.863375810186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45967.863375810186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45967.863375810186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45967.863375810186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45967.863375810186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45967.863375810186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45967.863375810186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45967.863375810186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45967.863375810186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45967.863375810186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45967.863375810186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45967.863375810186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45967.863375810186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45967.863375810186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45967.863375810186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45967.863375810186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45967.863375810186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45967.863375810186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45967.863375810186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45967.863375810186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45967.863375810186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45967.863375810186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45967.863375810186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45967.863375810186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45967.863375810186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45967.863375810186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45967.863375810186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45967.863375810186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45967.863375810186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45967.863375810186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45967.863375810186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45967.863375810186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45967.863375810186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45967.863375810186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45967.863375810186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45967.863375810186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45967.863375810186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45967.863375810186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45967.863375810186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45967.863375810186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45967.863375810186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45967.863375810186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45967.863375810186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45967.863375810186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45967.863375810186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45967.863375810186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45967.863375810186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45967.863375810186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45967.863375810186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45967.863375810186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45967.863375810186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45967.863375810186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45967.863375810186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45967.863375810186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45967.863375810186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45967.863375810186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45967.863375810186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45967.863375810186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45967.863375810186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45967.863375810186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45967.863375810186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45967.863375810186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45967.863375810186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45967.863375810186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45967.863375810186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45967.863375810186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45967.863375810186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45967.863375810186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45967.863375810186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45967.863375810186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45967.863375810186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45967.863375810186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45967.863375810186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45967.863375810186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45967.863375810186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45967.863375810186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45967.863375810186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45967.863375810186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45967.863375810186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45967.863375810186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45967.863375810186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45967.863375810186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45967.863375810186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45967.863375810186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45967.863375810186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45967.863375810186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45967.863375810186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45967.863375810186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45967.863375810186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45967.863375810186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45967.863375810186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45967.863375810186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45967.863375810186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45967.863375810186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45967.863375810186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45967.863375810186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45967.863375810186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45967.863375810186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45967.863375810186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45967.863375810186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45967.863375810186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45967.863375810186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45967.863375810186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45967.863375810186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45967.863375810186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45967.863375810186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45967.863375810186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45967.863375810186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45967.863375810186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45967.863375810186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45967.863375810186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45967.863375810186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45967.863375810186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45967.863375810186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45967.863375810186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45967.863375810186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45967.863375810186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45967.863375810186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45967.863375810186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45967.863375810186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45967.863375810186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45967.863375810186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45967.863375810186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45967.863375810186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45967.863375810186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45967.863375810186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45967.863375810186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45967.863375810186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45967.863375810186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45967.863375810186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45967.863375810186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45967.863375810186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45967.863375810186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45967.863375810186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45967.863375810186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45967.863375810186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45967.863375810186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45967.863375810186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45967.863375810186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45967.863375810186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45967.863375810186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45967.863375810186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45967.863375810186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45967.863375810186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45967.863375810186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45967.863375810186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45967.863375810186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45967.863375810186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45967.863375810186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45967.863375810186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45967.863375810186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45967.863375810186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45967.863375810186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45967.863375810186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45967.863375810186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45967.863375810186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45967.863375810186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45967.863375810186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45967.863375810186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45967.863375810186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45967.863375810186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45967.863375810186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45967.863375810186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45967.863375810186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45967.863375810186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45967.863375810186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45967.863375810186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45967.863375810186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45967.863375810186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45967.863375810186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45967.863375810186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45967.863375810186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45967.863375810186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45967.863375810186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45967.863375810186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45967.863375810186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45967.863375810186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45967.863375810186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45967.863375810186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45967.863375810186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45967.863375810186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45967.863375810186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45967.863375810186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45967.863375810186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45967.863375810186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45967.863375810186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45967.863375810186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45967.863375810186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45967.863375810186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45967.863375810186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45967.863375810186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45967.863375810186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45967.863375810186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45967.863375810186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45967.863375810186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45967.863375810186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45967.863375810186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45967.863375810186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45967.863375810186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45967.863375810186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45967.863375810186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45967.863375810186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45967.863375810186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45967.863375810186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45967.863375810186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45967.863375810186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45967.863375810186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45967.863375810186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45967.863375810186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45967.863375810186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45967.863375810186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45967.863375810186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45967.863375810186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45967.863375810186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45967.863375810186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45967.863375810186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45967.863375810186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45967.863375810186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45967.863375810186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45967.863375810186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45967.863375810186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45967.863375810186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45967.863375810186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45967.863375810186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45967.863375810186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45967.863375810186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45967.863375810186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45967.863375810186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45967.863375810186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45967.863375810186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45967.863375810186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45967.863375810186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45967.863375810186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45967.863375810186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45967.863375810186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45967.863375810186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45967.863375810186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45967.863375810186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45967.863375810186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45967.863375810186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45967.863375810186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45967.863375810186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45967.863375810186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45967.863375810186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45967.863375810186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45967.863375810186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45967.863375810186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45967.863375810186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45967.863375810186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45967.863375810186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45967.863375810186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45967.863375810186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45967.863375810186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45967.863375810186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45967.863375810186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45967.863375810186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45967.863375810186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45967.863375810186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45967.863375810186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45967.863375810186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45967.863375810186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45967.863375810186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45967.863375810186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45967.863375810186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45967.863375810186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45967.863375810186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45967.863375810186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45967.863375810186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45967.863375810186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45967.863375810186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45967.863375810186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45967.863375810186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45967.863375810186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45967.863375810186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45967.863375810186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45967.863375810186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45967.863375810186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45967.863375810186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45967.863375810186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45967.863375810186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45967.863375810186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45967.863375810186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45967.863375810186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45967.863375810186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45967.863375810186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45967.863375810186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45967.863375810186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45967.863375810186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45967.863375810186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45967.863375810186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45967.863375810186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45967.863375810186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45967.863375810186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45967.863375810186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45967.863375810186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45967.863375810186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45967.863375810186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45967.863375810186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45967.863375810186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45967.863375810186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45967.863375810186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45967.863375810186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45967.863375810186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45967.863375810186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45967.863375810186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45967.863375810186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45967.863375810186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45967.863375810186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45967.863375810186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45967.863375810186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45967.863375810186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45967.863375810186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45967.863375810186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45967.863375810186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45967.863375810186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45967.863375810186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45967.863375810186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45967.863375810186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45967.863375810186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45967.863375810186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45967.863375810186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45967.863375810186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45967.863375810186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45967.863375810186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45967.863375810186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45967.863375810186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45967.863375810186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45967.863375810186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45967.863375810186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45967.863375810186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45967.863375810186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45967.863375810186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45967.863375810186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45967.863375810186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45967.863375810186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45967.863375810186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45967.863375810186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45967.863375810186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45967.863375810186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45967.863375810186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45967.863375810186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45967.863375810186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45967.863375810186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45967.863375810186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45967.863375810186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45967.863375810186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45967.863375810186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45967.863375810186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45967.863375810186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45967.863375810186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45967.863375810186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45967.863375810186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264.38265821758978</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45967.863375810186</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45967.863375810186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45967.863375810186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45967.863375810186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45967.863375810186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45967.863375810186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45967.863375810186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45967.863375810186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45967.863375810186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45967.863375810186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45967.863375810186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45967.863375810186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45967.863375810186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45967.863375810186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45967.863375810186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45967.863375810186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45967.863375810186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45967.863375810186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45967.863375810186</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45967.863375810186</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45967.863375810186</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45967.863375810186</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45967.863375810186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45967.863375810186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45967.863375810186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45967.863375810186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45967.863375810186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45967.863375810186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45967.863375810186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45967.863375810186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45967.863375810186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45967.863375810186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45967.863375810186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45967.863375810186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45967.863375810186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45967.863375810186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45967.863375810186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45967.863375810186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45967.863375810186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45967.863375810186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45967.863375810186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45967.863375810186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45967.863375810186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45967.863375810186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45967.863375810186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45967.863375810186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45967.863375810186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45967.863375810186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45967.863375810186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45967.863375810186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45967.863375810186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45967.863375810186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45967.863375810186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45967.863375810186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45967.863375810186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45967.863375810186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45967.863375810186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45967.863375810186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45967.863375810186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45967.863375810186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45967.863375810186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45967.863375810186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45967.863375810186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45967.863375810186</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76.03131562499766</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41.674498495369335</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19.202264699073567</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c r="F5" s="132">
        <v>45967.840555555558</v>
      </c>
      <c r="G5" s="133">
        <f ca="1">IFERROR(NOW()-F5,"")</f>
        <v>2.2820254627731629E-2</v>
      </c>
      <c r="H5" s="132">
        <v>45967.805902777778</v>
      </c>
      <c r="I5" s="131" t="str">
        <f>IFERROR(VLOOKUP(D5,DB!A:F,6,0),"")</f>
        <v>SCECO</v>
      </c>
      <c r="J5" s="131" t="str">
        <f>IFERROR(VLOOKUP(D5,DB!A:G,7,0),"")</f>
        <v>Dead</v>
      </c>
      <c r="K5" s="131" t="s">
        <v>39118</v>
      </c>
      <c r="L5" s="131" t="str">
        <f>IFERROR(VLOOKUP(D5,DB!A:I,9,0),"")</f>
        <v>Latis</v>
      </c>
    </row>
    <row r="6" spans="1:13" ht="15">
      <c r="A6" s="131"/>
      <c r="B6" s="131" t="str">
        <f>IFERROR(VLOOKUP(D6,DB!A:K,11,0),"")</f>
        <v/>
      </c>
      <c r="C6" s="131"/>
      <c r="D6" s="131"/>
      <c r="E6" s="131"/>
      <c r="F6" s="132"/>
      <c r="G6" s="133">
        <f ca="1">IFERROR(NOW()-F6,"")</f>
        <v>45967.863375810186</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45967.863375810186</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45967.863375810186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45967.863375810186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45967.863375810186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45967.863375810186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45967.863375810186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45967.863375810186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45967.863375810186</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45967.863375810186</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45967.863375810186</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45967.863375810186</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45967.863375810186</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45967.863375810186</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45967.863375810186</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45967.863375810186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45967.863375810186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45967.863375810186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45967.863375810186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45967.863375810186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45967.863375810186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45967.863375810186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45967.863375810186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45967.863375810186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45967.863375810186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45967.863375810186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45967.863375810186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45967.863375810186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45967.863375810186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45967.863375810186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45967.863375810186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45967.863375810186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45967.863375810186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45967.863375810186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45967.863375810186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45967.863375810186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45967.863375810186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45967.863375810186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45967.863375810186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45967.863375810186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45967.863375810186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45967.863375810186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45967.863375810186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45967.863375810186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45967.863375810186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45967.863375810186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45967.863375810186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45967.863375810186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45967.863375810186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45967.863375810186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45967.863375810186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45967.863375810186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45967.863375810186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45967.863375810186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45967.863375810186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45967.863375810186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45967.863375810186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45967.863375810186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45967.863375810186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45967.863375810186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45967.863375810186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45967.863375810186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45967.863375810186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45967.863375810186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45967.863375810186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45967.863375810186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45967.863375810186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45967.863375810186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45967.863375810186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45967.863375810186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45967.863375810186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45967.863375810186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45967.863375810186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45967.863375810186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45967.863375810186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45967.863375810186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45967.863375810186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45967.863375810186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45967.863375810186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45967.863375810186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45967.863375810186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45967.863375810186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45967.863375810186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45967.863375810186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45967.863375810186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45967.863375810186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45967.863375810186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45967.863375810186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45967.863375810186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45967.863375810186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45967.863375810186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45967.863375810186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45967.863375810186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45967.863375810186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45967.863375810186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45967.863375810186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45967.863375810186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45967.863375810186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45967.863375810186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45967.863375810186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45967.863375810186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45967.863375810186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45967.863375810186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45967.863375810186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45967.863375810186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45967.863375810186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45967.863375810186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45967.863375810186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45967.863375810186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45967.863375810186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45967.863375810186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45967.863375810186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45967.863375810186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45967.863375810186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45967.863375810186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45967.863375810186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45967.863375810186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45967.863375810186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45967.863375810186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45967.863375810186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45967.863375810186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45967.863375810186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45967.863375810186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45967.863375810186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45967.863375810186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45967.863375810186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45967.863375810186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45967.863375810186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45967.863375810186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45967.863375810186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45967.863375810186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45967.863375810186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45967.863375810186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45967.863375810186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45967.863375810186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45967.863375810186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45967.863375810186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45967.863375810186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45967.863375810186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45967.863375810186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45967.863375810186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45967.863375810186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45967.863375810186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45967.863375810186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45967.863375810186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45967.863375810186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45967.863375810186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45967.863375810186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45967.863375810186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45967.863375810186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45967.863375810186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45967.863375810186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45967.863375810186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45967.863375810186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45967.863375810186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45967.863375810186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45967.863375810186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45967.863375810186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45967.863375810186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45967.863375810186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45967.863375810186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45967.863375810186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45967.863375810186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45967.863375810186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45967.863375810186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45967.863375810186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45967.863375810186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45967.863375810186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45967.863375810186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45967.863375810186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45967.863375810186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45967.863375810186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45967.863375810186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45967.863375810186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45967.863375810186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45967.863375810186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45967.863375810186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45967.863375810186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45967.863375810186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45967.863375810186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45967.863375810186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45967.863375810186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45967.863375810186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45967.863375810186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45967.863375810186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45967.863375810186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45967.863375810186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45967.863375810186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45967.863375810186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45967.863375810186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45967.863375810186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45967.863375810186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45967.863375810186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45967.863375810186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45967.863375810186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45967.863375810186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45967.863375810186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45967.863375810186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45967.863375810186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45967.863375810186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45967.863375810186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45967.863375810186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45967.863375810186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45967.863375810186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45967.863375810186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45967.863375810186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45967.863375810186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45967.863375810186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45967.863375810186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45967.863375810186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45967.863375810186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45967.863375810186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45967.863375810186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45967.863375810186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45967.863375810186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45967.863375810186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45967.863375810186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45967.863375810186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45967.863375810186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45967.863375810186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45967.863375810186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45967.863375810186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45967.863375810186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45967.863375810186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45967.863375810186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45967.863375810186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45967.863375810186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45967.863375810186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45967.863375810186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45967.863375810186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45967.863375810186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45967.863375810186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45967.863375810186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45967.863375810186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45967.863375810186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45967.863375810186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45967.863375810186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45967.863375810186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45967.863375810186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45967.863375810186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45967.863375810186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45967.863375810186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45967.863375810186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45967.863375810186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45967.863375810186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45967.863375810186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45967.863375810186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45967.863375810186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45967.863375810186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45967.863375810186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45967.863375810186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45967.863375810186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45967.863375810186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45967.863375810186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45967.863375810186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45967.863375810186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45967.863375810186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45967.863375810186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45967.863375810186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45967.863375810186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45967.863375810186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45967.863375810186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45967.863375810186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45967.863375810186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45967.863375810186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45967.863375810186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45967.863375810186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45967.863375810186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45967.863375810186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45967.863375810186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45967.863375810186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45967.863375810186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45967.863375810186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45967.863375810186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45967.863375810186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45967.863375810186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45967.863375810186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45967.863375810186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45967.863375810186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45967.863375810186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45967.863375810186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45967.863375810186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45967.863375810186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45967.863375810186</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45967.863375810186</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45967.863375810186</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45967.863375810186</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2</v>
      </c>
      <c r="D2" s="61" t="s">
        <v>34641</v>
      </c>
      <c r="E2" s="61" t="s">
        <v>39021</v>
      </c>
      <c r="F2" s="148">
        <v>45967.842465277776</v>
      </c>
      <c r="G2" s="149">
        <f ca="1">IFERROR(NOW()-F2,"-")</f>
        <v>2.0910532410198357E-2</v>
      </c>
      <c r="H2" s="150" t="s">
        <v>39120</v>
      </c>
      <c r="I2" s="86" t="str">
        <f>IFERROR(VLOOKUP(D2,DB!A:F,6,0),"")</f>
        <v>SCECO</v>
      </c>
      <c r="J2" s="61" t="str">
        <f>IFERROR(VLOOKUP(D2,DB!A:G,7,0),"")</f>
        <v>Dead</v>
      </c>
      <c r="K2" s="151" t="s">
        <v>39121</v>
      </c>
      <c r="L2" s="152" t="str">
        <f>IFERROR(VLOOKUP(D2,DB!A:I,9,0),"")</f>
        <v>Latis</v>
      </c>
    </row>
    <row r="3" spans="1:12" ht="31.5" customHeight="1">
      <c r="A3" s="86"/>
      <c r="B3" s="61" t="str">
        <f>IFERROR(VLOOKUP(D3,DB!A:K,11,0),"")</f>
        <v/>
      </c>
      <c r="C3" s="61"/>
      <c r="D3" s="61"/>
      <c r="E3" s="61"/>
      <c r="F3" s="148"/>
      <c r="G3" s="149">
        <f ca="1">IFERROR(NOW()-F3,"-")</f>
        <v>45967.863375810186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45967.863375810186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45967.863375810186</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45967.863375810186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45967.863375810186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45967.863375810186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45967.863375810186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45967.863375810186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45967.863375810186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45967.863375810186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45967.863375810186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45967.863375810186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45967.863375810186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45967.863375810186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45967.863375810186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45967.863375810186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45967.863375810186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45967.863375810186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45967.863375810186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45967.863375810186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45967.863375810186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45967.863375810186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45967.863375810186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45967.863375810186</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45967.863375810186</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45967.863375810186</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45967.863375810186</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45967.863375810186</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45967.863375810186</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2025-11-06T17:45:11Z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